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.rijo\AppData\Local\Microsoft\Windows\INetCache\Content.Outlook\QDAVOULM\"/>
    </mc:Choice>
  </mc:AlternateContent>
  <bookViews>
    <workbookView xWindow="0" yWindow="0" windowWidth="28800" windowHeight="12165"/>
  </bookViews>
  <sheets>
    <sheet name="plantilla vaci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" i="1" l="1"/>
  <c r="A30" i="1"/>
  <c r="A31" i="1" s="1"/>
  <c r="A32" i="1" s="1"/>
  <c r="A33" i="1" s="1"/>
  <c r="A34" i="1" s="1"/>
  <c r="A35" i="1" s="1"/>
  <c r="A36" i="1" s="1"/>
  <c r="A37" i="1" s="1"/>
  <c r="G26" i="1"/>
  <c r="G22" i="1"/>
  <c r="A23" i="1"/>
  <c r="G20" i="1"/>
  <c r="A18" i="1"/>
  <c r="A19" i="1" s="1"/>
  <c r="G17" i="1"/>
  <c r="G15" i="1"/>
  <c r="A14" i="1"/>
  <c r="G29" i="1" l="1"/>
  <c r="G43" i="1" s="1"/>
  <c r="G45" i="1" s="1"/>
</calcChain>
</file>

<file path=xl/sharedStrings.xml><?xml version="1.0" encoding="utf-8"?>
<sst xmlns="http://schemas.openxmlformats.org/spreadsheetml/2006/main" count="62" uniqueCount="49">
  <si>
    <t>Fecha:</t>
  </si>
  <si>
    <t>Departamento Ingeniería y Mantenimiento, DGA</t>
  </si>
  <si>
    <t>PRESUPUESTO ESTIMADO DE COSTOS</t>
  </si>
  <si>
    <t>REPARACIONES GENERALES EDIFICIO LOPE DE VEGA Y LABORATORIO DE LA DGA.</t>
  </si>
  <si>
    <t>Santo Domingo, D.N., Republica Dominicana</t>
  </si>
  <si>
    <t>No.</t>
  </si>
  <si>
    <t>Partida</t>
  </si>
  <si>
    <t>Cantidad</t>
  </si>
  <si>
    <t>Unidad</t>
  </si>
  <si>
    <t>Precio Unitario</t>
  </si>
  <si>
    <t>Valor</t>
  </si>
  <si>
    <t>Total</t>
  </si>
  <si>
    <t>A) Reparaciones Generales Edificio Administracion Lope de Vega</t>
  </si>
  <si>
    <t xml:space="preserve">Preliminares </t>
  </si>
  <si>
    <t xml:space="preserve">Desmonte de Garita </t>
  </si>
  <si>
    <t>P.A</t>
  </si>
  <si>
    <t xml:space="preserve">Bote de Escombro producto demolicion garita </t>
  </si>
  <si>
    <t xml:space="preserve">Construcción ligera </t>
  </si>
  <si>
    <t>Construcción de fachada en durock en garita automático (incluye perfiles para construcción de estructura</t>
  </si>
  <si>
    <t>M2</t>
  </si>
  <si>
    <t xml:space="preserve">Pintura </t>
  </si>
  <si>
    <t xml:space="preserve">Suministro y aplicación de pintura acrilica color blanca , incluye dos manos y preparación de superficie . Garita </t>
  </si>
  <si>
    <t xml:space="preserve"> Vidrio </t>
  </si>
  <si>
    <t>Suministro e instalación de puerta flotante de cristal templado de 0,90m x2,10m y laminado de protección en garita</t>
  </si>
  <si>
    <t>PA</t>
  </si>
  <si>
    <t>Suministro e instalación de vidrio  de 3/8 flotante en garita templado y con laminado de proteccción</t>
  </si>
  <si>
    <t>P2</t>
  </si>
  <si>
    <t>Mobiliario</t>
  </si>
  <si>
    <t>Silla para celador Garita</t>
  </si>
  <si>
    <t>UD</t>
  </si>
  <si>
    <t xml:space="preserve">Intalaciones Eléctricas  </t>
  </si>
  <si>
    <t>Suministro e instalación de tomacorriente doble. Garita</t>
  </si>
  <si>
    <t>Suministro e instalación de interructor doble. Garita</t>
  </si>
  <si>
    <t xml:space="preserve">Suministro e instalación luz cenital. Garita </t>
  </si>
  <si>
    <t>Miscelaneos</t>
  </si>
  <si>
    <t>Suministro y instalacion de canaleta con 3 bajante de pvc 5" de un 3er piso. Incluye andamios.</t>
  </si>
  <si>
    <t>Ml</t>
  </si>
  <si>
    <t xml:space="preserve"> B) Luminarias Edificio Lope de Vega y Laboratorio de la DGA.</t>
  </si>
  <si>
    <t>Lampara Flatpanel 6000 k, 40 w</t>
  </si>
  <si>
    <t>Bombillo de 9 watts, Rosca E27</t>
  </si>
  <si>
    <t>Lampara Flatpanel Redonda 6000 k, 18 w</t>
  </si>
  <si>
    <t>Lampara Flatpanel Cuadradas 6000 k, 18 w</t>
  </si>
  <si>
    <t>Tubo LED Transparente</t>
  </si>
  <si>
    <t>Reflectores de 50 Watts</t>
  </si>
  <si>
    <t>Lampara Flatpanel Redonda 6000 k, 9 w para sustituir ojos de buey</t>
  </si>
  <si>
    <t xml:space="preserve">Mano de Obra Instalacion y Desistalacion </t>
  </si>
  <si>
    <t>Sub-Total Gastos Directos</t>
  </si>
  <si>
    <t>ITBIS (18% Costos)</t>
  </si>
  <si>
    <t>TOTAL GENERAL PRESUPUESTADO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</si>
</sst>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F800]dddd\,\ mmmm\ dd\,\ yyyy"/>
    <numFmt numFmtId="167" formatCode="_-&quot;RD$&quot;* #,##0.00_-;\-&quot;RD$&quot;* #,##0.00_-;_-&quot;RD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1"/>
      <name val="Century Gothic"/>
      <family val="2"/>
    </font>
    <font>
      <b/>
      <u val="doubleAccounting"/>
      <sz val="16"/>
      <color theme="1"/>
      <name val="Calibri"/>
      <family val="2"/>
      <scheme val="minor"/>
    </font>
    <font>
      <b/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1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6" fontId="4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2" fontId="0" fillId="0" borderId="0" xfId="0" applyNumberFormat="1"/>
    <xf numFmtId="0" fontId="5" fillId="2" borderId="0" xfId="0" applyFont="1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>
      <alignment horizontal="center" vertical="center" wrapText="1"/>
    </xf>
    <xf numFmtId="165" fontId="5" fillId="2" borderId="0" xfId="1" applyFont="1" applyFill="1" applyBorder="1" applyAlignment="1">
      <alignment horizontal="center" vertical="center" wrapText="1"/>
    </xf>
    <xf numFmtId="167" fontId="7" fillId="2" borderId="3" xfId="0" applyNumberFormat="1" applyFont="1" applyFill="1" applyBorder="1" applyAlignment="1">
      <alignment vertical="center"/>
    </xf>
    <xf numFmtId="2" fontId="6" fillId="3" borderId="4" xfId="0" applyNumberFormat="1" applyFont="1" applyFill="1" applyBorder="1" applyAlignment="1">
      <alignment vertical="top"/>
    </xf>
    <xf numFmtId="0" fontId="6" fillId="3" borderId="5" xfId="0" applyFont="1" applyFill="1" applyBorder="1" applyAlignment="1">
      <alignment vertical="center"/>
    </xf>
    <xf numFmtId="167" fontId="6" fillId="3" borderId="6" xfId="0" applyNumberFormat="1" applyFont="1" applyFill="1" applyBorder="1" applyAlignment="1">
      <alignment vertical="center"/>
    </xf>
    <xf numFmtId="2" fontId="4" fillId="0" borderId="4" xfId="0" applyNumberFormat="1" applyFont="1" applyBorder="1" applyAlignment="1">
      <alignment vertical="top"/>
    </xf>
    <xf numFmtId="0" fontId="8" fillId="0" borderId="4" xfId="0" applyFont="1" applyFill="1" applyBorder="1" applyAlignment="1">
      <alignment horizontal="left" wrapText="1"/>
    </xf>
    <xf numFmtId="165" fontId="8" fillId="0" borderId="4" xfId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64" fontId="4" fillId="0" borderId="4" xfId="2" applyFont="1" applyBorder="1" applyAlignment="1">
      <alignment horizontal="center" vertical="center"/>
    </xf>
    <xf numFmtId="0" fontId="0" fillId="0" borderId="0" xfId="0" applyNumberFormat="1"/>
    <xf numFmtId="164" fontId="4" fillId="0" borderId="6" xfId="2" applyFont="1" applyBorder="1" applyAlignment="1">
      <alignment horizontal="center" vertical="center"/>
    </xf>
    <xf numFmtId="2" fontId="5" fillId="3" borderId="4" xfId="0" applyNumberFormat="1" applyFont="1" applyFill="1" applyBorder="1" applyAlignment="1">
      <alignment vertical="top"/>
    </xf>
    <xf numFmtId="0" fontId="5" fillId="3" borderId="5" xfId="0" applyFont="1" applyFill="1" applyBorder="1" applyAlignment="1">
      <alignment vertical="center"/>
    </xf>
    <xf numFmtId="167" fontId="5" fillId="3" borderId="6" xfId="0" applyNumberFormat="1" applyFont="1" applyFill="1" applyBorder="1" applyAlignment="1">
      <alignment vertical="center"/>
    </xf>
    <xf numFmtId="165" fontId="0" fillId="0" borderId="0" xfId="0" applyNumberFormat="1"/>
    <xf numFmtId="164" fontId="8" fillId="0" borderId="4" xfId="2" applyFont="1" applyBorder="1" applyAlignment="1">
      <alignment horizontal="center" vertical="center"/>
    </xf>
    <xf numFmtId="2" fontId="4" fillId="4" borderId="4" xfId="0" applyNumberFormat="1" applyFont="1" applyFill="1" applyBorder="1" applyAlignment="1">
      <alignment vertical="top"/>
    </xf>
    <xf numFmtId="0" fontId="4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167" fontId="5" fillId="4" borderId="4" xfId="0" applyNumberFormat="1" applyFont="1" applyFill="1" applyBorder="1" applyAlignment="1">
      <alignment vertical="center"/>
    </xf>
    <xf numFmtId="165" fontId="8" fillId="0" borderId="5" xfId="1" applyFont="1" applyBorder="1" applyAlignment="1">
      <alignment horizontal="center" vertical="center"/>
    </xf>
    <xf numFmtId="164" fontId="4" fillId="0" borderId="5" xfId="2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left" wrapText="1"/>
    </xf>
    <xf numFmtId="165" fontId="9" fillId="0" borderId="0" xfId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2" applyFont="1" applyBorder="1" applyAlignment="1">
      <alignment horizontal="center" vertical="center"/>
    </xf>
    <xf numFmtId="167" fontId="7" fillId="2" borderId="6" xfId="0" applyNumberFormat="1" applyFont="1" applyFill="1" applyBorder="1" applyAlignment="1">
      <alignment vertical="center"/>
    </xf>
    <xf numFmtId="2" fontId="4" fillId="0" borderId="8" xfId="0" applyNumberFormat="1" applyFont="1" applyBorder="1" applyAlignment="1">
      <alignment vertical="top"/>
    </xf>
    <xf numFmtId="0" fontId="8" fillId="0" borderId="8" xfId="0" applyFont="1" applyFill="1" applyBorder="1" applyAlignment="1">
      <alignment horizontal="left" wrapText="1"/>
    </xf>
    <xf numFmtId="165" fontId="8" fillId="0" borderId="8" xfId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64" fontId="4" fillId="0" borderId="8" xfId="2" applyFont="1" applyBorder="1" applyAlignment="1">
      <alignment horizontal="center" vertical="center"/>
    </xf>
    <xf numFmtId="164" fontId="3" fillId="0" borderId="8" xfId="2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horizontal="left" wrapText="1"/>
    </xf>
    <xf numFmtId="165" fontId="11" fillId="0" borderId="0" xfId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64" fontId="0" fillId="0" borderId="0" xfId="2" applyFont="1" applyBorder="1" applyAlignment="1">
      <alignment horizontal="center" vertical="center"/>
    </xf>
    <xf numFmtId="165" fontId="0" fillId="0" borderId="0" xfId="1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165" fontId="3" fillId="3" borderId="0" xfId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7" fillId="3" borderId="0" xfId="2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65" fontId="2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65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6" fillId="0" borderId="0" xfId="1" applyFont="1" applyBorder="1" applyAlignment="1">
      <alignment horizontal="center" vertical="center"/>
    </xf>
    <xf numFmtId="164" fontId="3" fillId="0" borderId="0" xfId="2" applyFont="1" applyBorder="1" applyAlignment="1">
      <alignment horizontal="center" vertical="center"/>
    </xf>
    <xf numFmtId="167" fontId="7" fillId="0" borderId="4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167" fontId="2" fillId="0" borderId="0" xfId="0" applyNumberFormat="1" applyFont="1" applyFill="1" applyBorder="1" applyAlignment="1">
      <alignment horizontal="center" vertical="center"/>
    </xf>
    <xf numFmtId="167" fontId="13" fillId="3" borderId="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165" fontId="0" fillId="0" borderId="0" xfId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65" fontId="7" fillId="3" borderId="0" xfId="1" applyFont="1" applyFill="1" applyBorder="1" applyAlignment="1">
      <alignment horizontal="right" vertical="center"/>
    </xf>
    <xf numFmtId="165" fontId="5" fillId="0" borderId="4" xfId="1" applyFont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B52" sqref="B52"/>
    </sheetView>
  </sheetViews>
  <sheetFormatPr baseColWidth="10" defaultRowHeight="15" x14ac:dyDescent="0.25"/>
  <cols>
    <col min="2" max="2" width="36.85546875" customWidth="1"/>
    <col min="3" max="3" width="13" bestFit="1" customWidth="1"/>
    <col min="5" max="5" width="17.42578125" bestFit="1" customWidth="1"/>
    <col min="6" max="6" width="18.42578125" customWidth="1"/>
    <col min="7" max="7" width="39.5703125" customWidth="1"/>
  </cols>
  <sheetData>
    <row r="1" spans="1:10" ht="18.75" x14ac:dyDescent="0.25">
      <c r="A1" s="1"/>
      <c r="B1" s="2"/>
      <c r="C1" s="3"/>
      <c r="D1" s="4"/>
      <c r="E1" s="5"/>
      <c r="F1" s="6" t="s">
        <v>0</v>
      </c>
      <c r="G1" s="7">
        <f ca="1" xml:space="preserve"> TODAY()</f>
        <v>44251</v>
      </c>
    </row>
    <row r="2" spans="1:10" ht="18.75" x14ac:dyDescent="0.25">
      <c r="A2" s="8" t="s">
        <v>1</v>
      </c>
      <c r="B2" s="9"/>
      <c r="C2" s="10"/>
      <c r="D2" s="10"/>
      <c r="E2" s="10"/>
      <c r="F2" s="10"/>
      <c r="G2" s="10"/>
    </row>
    <row r="3" spans="1:10" ht="15.75" x14ac:dyDescent="0.25">
      <c r="A3" s="11"/>
      <c r="B3" s="9"/>
      <c r="C3" s="10"/>
      <c r="D3" s="10"/>
      <c r="E3" s="10"/>
      <c r="F3" s="10"/>
      <c r="G3" s="10"/>
    </row>
    <row r="4" spans="1:10" ht="21" x14ac:dyDescent="0.25">
      <c r="A4" s="86" t="s">
        <v>2</v>
      </c>
      <c r="B4" s="86"/>
      <c r="C4" s="86"/>
      <c r="D4" s="86"/>
      <c r="E4" s="86"/>
      <c r="F4" s="86"/>
      <c r="G4" s="86"/>
    </row>
    <row r="5" spans="1:10" ht="21" x14ac:dyDescent="0.25">
      <c r="A5" s="86" t="s">
        <v>3</v>
      </c>
      <c r="B5" s="86"/>
      <c r="C5" s="86"/>
      <c r="D5" s="86"/>
      <c r="E5" s="86"/>
      <c r="F5" s="86"/>
      <c r="G5" s="86"/>
    </row>
    <row r="6" spans="1:10" ht="18.75" x14ac:dyDescent="0.25">
      <c r="A6" s="87" t="s">
        <v>4</v>
      </c>
      <c r="B6" s="87"/>
      <c r="C6" s="87"/>
      <c r="D6" s="87"/>
      <c r="E6" s="87"/>
      <c r="F6" s="87"/>
      <c r="G6" s="87"/>
      <c r="J6" s="12"/>
    </row>
    <row r="7" spans="1:10" ht="37.5" x14ac:dyDescent="0.25">
      <c r="A7" s="13" t="s">
        <v>5</v>
      </c>
      <c r="B7" s="13" t="s">
        <v>6</v>
      </c>
      <c r="C7" s="14" t="s">
        <v>7</v>
      </c>
      <c r="D7" s="13" t="s">
        <v>8</v>
      </c>
      <c r="E7" s="15" t="s">
        <v>9</v>
      </c>
      <c r="F7" s="13" t="s">
        <v>10</v>
      </c>
      <c r="G7" s="13" t="s">
        <v>11</v>
      </c>
    </row>
    <row r="8" spans="1:10" x14ac:dyDescent="0.25">
      <c r="A8" s="88"/>
      <c r="B8" s="88"/>
      <c r="C8" s="88"/>
      <c r="D8" s="88"/>
      <c r="E8" s="88"/>
      <c r="F8" s="88"/>
      <c r="G8" s="88"/>
    </row>
    <row r="9" spans="1:10" ht="21" x14ac:dyDescent="0.25">
      <c r="A9" s="89" t="s">
        <v>12</v>
      </c>
      <c r="B9" s="90"/>
      <c r="C9" s="90"/>
      <c r="D9" s="90"/>
      <c r="E9" s="90"/>
      <c r="F9" s="90"/>
      <c r="G9" s="16"/>
    </row>
    <row r="10" spans="1:10" ht="15.75" x14ac:dyDescent="0.25">
      <c r="A10" s="17">
        <v>1</v>
      </c>
      <c r="B10" s="18" t="s">
        <v>13</v>
      </c>
      <c r="C10" s="18"/>
      <c r="D10" s="18"/>
      <c r="E10" s="18"/>
      <c r="F10" s="18"/>
      <c r="G10" s="19"/>
    </row>
    <row r="11" spans="1:10" ht="27" customHeight="1" x14ac:dyDescent="0.3">
      <c r="A11" s="20">
        <v>1.01</v>
      </c>
      <c r="B11" s="21" t="s">
        <v>14</v>
      </c>
      <c r="C11" s="22">
        <v>1</v>
      </c>
      <c r="D11" s="23" t="s">
        <v>15</v>
      </c>
      <c r="E11" s="24"/>
      <c r="F11" s="24"/>
      <c r="G11" s="24"/>
      <c r="J11" s="25"/>
    </row>
    <row r="12" spans="1:10" ht="36.75" customHeight="1" x14ac:dyDescent="0.3">
      <c r="A12" s="20">
        <v>1.02</v>
      </c>
      <c r="B12" s="21" t="s">
        <v>16</v>
      </c>
      <c r="C12" s="22">
        <v>1</v>
      </c>
      <c r="D12" s="23" t="s">
        <v>15</v>
      </c>
      <c r="E12" s="24"/>
      <c r="F12" s="24"/>
      <c r="G12" s="26"/>
      <c r="J12" s="25"/>
    </row>
    <row r="13" spans="1:10" ht="18.75" x14ac:dyDescent="0.25">
      <c r="A13" s="27">
        <v>2</v>
      </c>
      <c r="B13" s="28" t="s">
        <v>17</v>
      </c>
      <c r="C13" s="28"/>
      <c r="D13" s="28"/>
      <c r="E13" s="28"/>
      <c r="F13" s="28"/>
      <c r="G13" s="29"/>
      <c r="J13" s="25"/>
    </row>
    <row r="14" spans="1:10" ht="75" x14ac:dyDescent="0.3">
      <c r="A14" s="20">
        <f>A13+0.01</f>
        <v>2.0099999999999998</v>
      </c>
      <c r="B14" s="21" t="s">
        <v>18</v>
      </c>
      <c r="C14" s="22">
        <v>6</v>
      </c>
      <c r="D14" s="23" t="s">
        <v>19</v>
      </c>
      <c r="E14" s="24"/>
      <c r="F14" s="24"/>
      <c r="G14" s="24"/>
      <c r="J14" s="30"/>
    </row>
    <row r="15" spans="1:10" ht="18.75" x14ac:dyDescent="0.25">
      <c r="A15" s="27">
        <v>3</v>
      </c>
      <c r="B15" s="28" t="s">
        <v>20</v>
      </c>
      <c r="C15" s="28"/>
      <c r="D15" s="28"/>
      <c r="E15" s="28"/>
      <c r="F15" s="28"/>
      <c r="G15" s="29">
        <f>SUM(F16:F16)</f>
        <v>0</v>
      </c>
      <c r="J15" s="25"/>
    </row>
    <row r="16" spans="1:10" ht="93.75" x14ac:dyDescent="0.3">
      <c r="A16" s="20">
        <v>3.01</v>
      </c>
      <c r="B16" s="21" t="s">
        <v>21</v>
      </c>
      <c r="C16" s="22">
        <v>30</v>
      </c>
      <c r="D16" s="23" t="s">
        <v>19</v>
      </c>
      <c r="E16" s="24"/>
      <c r="F16" s="24"/>
      <c r="G16" s="24"/>
      <c r="J16" s="25"/>
    </row>
    <row r="17" spans="1:10" ht="18.75" x14ac:dyDescent="0.25">
      <c r="A17" s="27">
        <v>4</v>
      </c>
      <c r="B17" s="28" t="s">
        <v>22</v>
      </c>
      <c r="C17" s="28"/>
      <c r="D17" s="28"/>
      <c r="E17" s="28"/>
      <c r="F17" s="28"/>
      <c r="G17" s="29">
        <f>SUM(F18:F19)</f>
        <v>0</v>
      </c>
      <c r="J17" s="25"/>
    </row>
    <row r="18" spans="1:10" ht="93.75" x14ac:dyDescent="0.3">
      <c r="A18" s="20">
        <f>A17+0.01</f>
        <v>4.01</v>
      </c>
      <c r="B18" s="21" t="s">
        <v>23</v>
      </c>
      <c r="C18" s="22">
        <v>1</v>
      </c>
      <c r="D18" s="23" t="s">
        <v>24</v>
      </c>
      <c r="E18" s="24"/>
      <c r="F18" s="24"/>
      <c r="G18" s="24"/>
      <c r="J18" s="25"/>
    </row>
    <row r="19" spans="1:10" ht="75" x14ac:dyDescent="0.3">
      <c r="A19" s="20">
        <f t="shared" ref="A19" si="0">A18+0.01</f>
        <v>4.0199999999999996</v>
      </c>
      <c r="B19" s="21" t="s">
        <v>25</v>
      </c>
      <c r="C19" s="22">
        <v>50</v>
      </c>
      <c r="D19" s="23" t="s">
        <v>26</v>
      </c>
      <c r="E19" s="31"/>
      <c r="F19" s="24"/>
      <c r="G19" s="24"/>
      <c r="J19" s="25"/>
    </row>
    <row r="20" spans="1:10" ht="18.75" x14ac:dyDescent="0.25">
      <c r="A20" s="27">
        <v>5</v>
      </c>
      <c r="B20" s="28" t="s">
        <v>27</v>
      </c>
      <c r="C20" s="28"/>
      <c r="D20" s="28"/>
      <c r="E20" s="28"/>
      <c r="F20" s="28"/>
      <c r="G20" s="29">
        <f>F21</f>
        <v>0</v>
      </c>
      <c r="J20" s="25"/>
    </row>
    <row r="21" spans="1:10" ht="26.25" customHeight="1" x14ac:dyDescent="0.25">
      <c r="A21" s="32">
        <v>5.01</v>
      </c>
      <c r="B21" s="33" t="s">
        <v>28</v>
      </c>
      <c r="C21" s="22">
        <v>1</v>
      </c>
      <c r="D21" s="34" t="s">
        <v>29</v>
      </c>
      <c r="E21" s="33"/>
      <c r="F21" s="24"/>
      <c r="G21" s="35"/>
      <c r="J21" s="25"/>
    </row>
    <row r="22" spans="1:10" ht="18.75" x14ac:dyDescent="0.25">
      <c r="A22" s="27">
        <v>6</v>
      </c>
      <c r="B22" s="28" t="s">
        <v>30</v>
      </c>
      <c r="C22" s="28"/>
      <c r="D22" s="28"/>
      <c r="E22" s="28"/>
      <c r="F22" s="28"/>
      <c r="G22" s="29">
        <f>SUM(F23:F25)</f>
        <v>0</v>
      </c>
      <c r="J22" s="25"/>
    </row>
    <row r="23" spans="1:10" ht="37.5" x14ac:dyDescent="0.3">
      <c r="A23" s="20">
        <f>A22+0.01</f>
        <v>6.01</v>
      </c>
      <c r="B23" s="21" t="s">
        <v>31</v>
      </c>
      <c r="C23" s="22">
        <v>1</v>
      </c>
      <c r="D23" s="23" t="s">
        <v>29</v>
      </c>
      <c r="E23" s="24"/>
      <c r="F23" s="24"/>
      <c r="G23" s="24"/>
      <c r="J23" s="25"/>
    </row>
    <row r="24" spans="1:10" ht="34.5" customHeight="1" x14ac:dyDescent="0.3">
      <c r="A24" s="20">
        <v>6.02</v>
      </c>
      <c r="B24" s="21" t="s">
        <v>32</v>
      </c>
      <c r="C24" s="36">
        <v>1</v>
      </c>
      <c r="D24" s="23" t="s">
        <v>29</v>
      </c>
      <c r="E24" s="37"/>
      <c r="F24" s="24"/>
      <c r="G24" s="26"/>
      <c r="J24" s="25"/>
    </row>
    <row r="25" spans="1:10" ht="34.5" customHeight="1" x14ac:dyDescent="0.3">
      <c r="A25" s="20">
        <v>6.03</v>
      </c>
      <c r="B25" s="21" t="s">
        <v>33</v>
      </c>
      <c r="C25" s="22">
        <v>1</v>
      </c>
      <c r="D25" s="23" t="s">
        <v>29</v>
      </c>
      <c r="E25" s="24"/>
      <c r="F25" s="24"/>
      <c r="G25" s="24"/>
      <c r="J25" s="25"/>
    </row>
    <row r="26" spans="1:10" ht="18.75" x14ac:dyDescent="0.25">
      <c r="A26" s="27">
        <v>7</v>
      </c>
      <c r="B26" s="28" t="s">
        <v>34</v>
      </c>
      <c r="C26" s="28"/>
      <c r="D26" s="28"/>
      <c r="E26" s="28"/>
      <c r="F26" s="28"/>
      <c r="G26" s="29">
        <f>SUM(F27:F27)</f>
        <v>0</v>
      </c>
      <c r="J26" s="25"/>
    </row>
    <row r="27" spans="1:10" ht="75" x14ac:dyDescent="0.3">
      <c r="A27" s="20">
        <v>8.01</v>
      </c>
      <c r="B27" s="21" t="s">
        <v>35</v>
      </c>
      <c r="C27" s="22">
        <v>9</v>
      </c>
      <c r="D27" s="23" t="s">
        <v>36</v>
      </c>
      <c r="E27" s="24"/>
      <c r="F27" s="24"/>
      <c r="G27" s="24"/>
      <c r="J27" s="25"/>
    </row>
    <row r="28" spans="1:10" ht="18.75" x14ac:dyDescent="0.3">
      <c r="A28" s="38"/>
      <c r="B28" s="39"/>
      <c r="C28" s="40"/>
      <c r="D28" s="41"/>
      <c r="E28" s="42"/>
      <c r="F28" s="42"/>
      <c r="G28" s="42"/>
      <c r="J28" s="25"/>
    </row>
    <row r="29" spans="1:10" ht="21" x14ac:dyDescent="0.25">
      <c r="A29" s="91" t="s">
        <v>37</v>
      </c>
      <c r="B29" s="92"/>
      <c r="C29" s="92"/>
      <c r="D29" s="92"/>
      <c r="E29" s="92"/>
      <c r="F29" s="92"/>
      <c r="G29" s="43">
        <f>SUM(F30:F37)</f>
        <v>0</v>
      </c>
      <c r="J29" s="25"/>
    </row>
    <row r="30" spans="1:10" ht="18.75" x14ac:dyDescent="0.3">
      <c r="A30" s="44">
        <f>1+0.01</f>
        <v>1.01</v>
      </c>
      <c r="B30" s="45" t="s">
        <v>38</v>
      </c>
      <c r="C30" s="46">
        <v>22</v>
      </c>
      <c r="D30" s="47" t="s">
        <v>29</v>
      </c>
      <c r="E30" s="48"/>
      <c r="F30" s="48"/>
      <c r="G30" s="49"/>
      <c r="J30" s="25"/>
    </row>
    <row r="31" spans="1:10" ht="18.75" x14ac:dyDescent="0.3">
      <c r="A31" s="20">
        <f t="shared" ref="A31:A37" si="1">A30+0.01</f>
        <v>1.02</v>
      </c>
      <c r="B31" s="45" t="s">
        <v>39</v>
      </c>
      <c r="C31" s="46">
        <v>42</v>
      </c>
      <c r="D31" s="47" t="s">
        <v>29</v>
      </c>
      <c r="E31" s="48"/>
      <c r="F31" s="48"/>
      <c r="G31" s="49"/>
      <c r="J31" s="25"/>
    </row>
    <row r="32" spans="1:10" ht="37.5" x14ac:dyDescent="0.3">
      <c r="A32" s="20">
        <f t="shared" si="1"/>
        <v>1.03</v>
      </c>
      <c r="B32" s="45" t="s">
        <v>40</v>
      </c>
      <c r="C32" s="46">
        <v>76</v>
      </c>
      <c r="D32" s="47" t="s">
        <v>29</v>
      </c>
      <c r="E32" s="48"/>
      <c r="F32" s="48"/>
      <c r="G32" s="49"/>
      <c r="J32" s="25"/>
    </row>
    <row r="33" spans="1:10" ht="37.5" x14ac:dyDescent="0.3">
      <c r="A33" s="20">
        <f t="shared" si="1"/>
        <v>1.04</v>
      </c>
      <c r="B33" s="45" t="s">
        <v>41</v>
      </c>
      <c r="C33" s="46">
        <v>14</v>
      </c>
      <c r="D33" s="47" t="s">
        <v>29</v>
      </c>
      <c r="E33" s="48"/>
      <c r="F33" s="48"/>
      <c r="G33" s="49"/>
      <c r="J33" s="25"/>
    </row>
    <row r="34" spans="1:10" ht="18.75" x14ac:dyDescent="0.3">
      <c r="A34" s="20">
        <f t="shared" si="1"/>
        <v>1.05</v>
      </c>
      <c r="B34" s="45" t="s">
        <v>42</v>
      </c>
      <c r="C34" s="46">
        <v>6</v>
      </c>
      <c r="D34" s="47" t="s">
        <v>29</v>
      </c>
      <c r="E34" s="48"/>
      <c r="F34" s="48"/>
      <c r="G34" s="49"/>
      <c r="J34" s="25"/>
    </row>
    <row r="35" spans="1:10" ht="18.75" x14ac:dyDescent="0.3">
      <c r="A35" s="20">
        <f t="shared" si="1"/>
        <v>1.06</v>
      </c>
      <c r="B35" s="45" t="s">
        <v>43</v>
      </c>
      <c r="C35" s="46">
        <v>14</v>
      </c>
      <c r="D35" s="47" t="s">
        <v>29</v>
      </c>
      <c r="E35" s="48"/>
      <c r="F35" s="48"/>
      <c r="G35" s="49"/>
      <c r="J35" s="25"/>
    </row>
    <row r="36" spans="1:10" ht="56.25" x14ac:dyDescent="0.3">
      <c r="A36" s="20">
        <f t="shared" si="1"/>
        <v>1.07</v>
      </c>
      <c r="B36" s="45" t="s">
        <v>44</v>
      </c>
      <c r="C36" s="46">
        <v>65</v>
      </c>
      <c r="D36" s="47" t="s">
        <v>29</v>
      </c>
      <c r="E36" s="48"/>
      <c r="F36" s="48"/>
      <c r="G36" s="49"/>
      <c r="J36" s="25"/>
    </row>
    <row r="37" spans="1:10" ht="37.5" x14ac:dyDescent="0.3">
      <c r="A37" s="20">
        <f t="shared" si="1"/>
        <v>1.08</v>
      </c>
      <c r="B37" s="45" t="s">
        <v>45</v>
      </c>
      <c r="C37" s="46">
        <v>1</v>
      </c>
      <c r="D37" s="47" t="s">
        <v>24</v>
      </c>
      <c r="E37" s="48"/>
      <c r="F37" s="48"/>
      <c r="G37" s="49"/>
      <c r="J37" s="25"/>
    </row>
    <row r="38" spans="1:10" x14ac:dyDescent="0.25">
      <c r="A38" s="50"/>
      <c r="B38" s="51"/>
      <c r="C38" s="52"/>
      <c r="D38" s="53"/>
      <c r="E38" s="54"/>
      <c r="F38" s="54"/>
      <c r="G38" s="54"/>
    </row>
    <row r="39" spans="1:10" x14ac:dyDescent="0.25">
      <c r="A39" s="50"/>
      <c r="B39" s="51"/>
      <c r="C39" s="55"/>
      <c r="D39" s="53"/>
      <c r="E39" s="54"/>
      <c r="F39" s="54"/>
      <c r="G39" s="54"/>
    </row>
    <row r="40" spans="1:10" ht="21" x14ac:dyDescent="0.25">
      <c r="A40" s="56"/>
      <c r="B40" s="57"/>
      <c r="C40" s="58"/>
      <c r="D40" s="59"/>
      <c r="E40" s="93" t="s">
        <v>46</v>
      </c>
      <c r="F40" s="93"/>
      <c r="G40" s="60"/>
    </row>
    <row r="41" spans="1:10" x14ac:dyDescent="0.25">
      <c r="A41" s="61"/>
      <c r="B41" s="62"/>
      <c r="C41" s="55"/>
      <c r="D41" s="63"/>
      <c r="E41" s="64"/>
      <c r="F41" s="64"/>
      <c r="G41" s="64"/>
    </row>
    <row r="42" spans="1:10" ht="15.75" x14ac:dyDescent="0.25">
      <c r="A42" s="65"/>
      <c r="B42" s="66"/>
      <c r="C42" s="67"/>
      <c r="D42" s="68"/>
      <c r="E42" s="69"/>
      <c r="F42" s="69"/>
      <c r="G42" s="70"/>
    </row>
    <row r="43" spans="1:10" ht="21" x14ac:dyDescent="0.25">
      <c r="A43" s="94" t="s">
        <v>47</v>
      </c>
      <c r="B43" s="94"/>
      <c r="C43" s="94"/>
      <c r="D43" s="94"/>
      <c r="E43" s="94"/>
      <c r="F43" s="94"/>
      <c r="G43" s="71">
        <f>0.18*G40</f>
        <v>0</v>
      </c>
    </row>
    <row r="44" spans="1:10" ht="16.5" x14ac:dyDescent="0.3">
      <c r="A44" s="61"/>
      <c r="B44" s="62"/>
      <c r="C44" s="55"/>
      <c r="D44" s="63"/>
      <c r="E44" s="72"/>
      <c r="F44" s="64"/>
      <c r="G44" s="73"/>
    </row>
    <row r="45" spans="1:10" ht="23.25" x14ac:dyDescent="0.25">
      <c r="A45" s="95" t="s">
        <v>48</v>
      </c>
      <c r="B45" s="95"/>
      <c r="C45" s="95"/>
      <c r="D45" s="95"/>
      <c r="E45" s="95"/>
      <c r="F45" s="95"/>
      <c r="G45" s="74">
        <f>+G43+G40</f>
        <v>0</v>
      </c>
    </row>
    <row r="46" spans="1:10" x14ac:dyDescent="0.25">
      <c r="A46" s="75"/>
      <c r="B46" s="76"/>
      <c r="C46" s="77"/>
      <c r="D46" s="78"/>
      <c r="E46" s="77"/>
      <c r="F46" s="78"/>
      <c r="G46" s="78"/>
    </row>
    <row r="47" spans="1:10" x14ac:dyDescent="0.25">
      <c r="A47" s="75"/>
      <c r="B47" s="76"/>
      <c r="C47" s="77"/>
      <c r="D47" s="78"/>
      <c r="E47" s="77"/>
      <c r="F47" s="78"/>
      <c r="G47" s="78"/>
    </row>
    <row r="48" spans="1:10" x14ac:dyDescent="0.25">
      <c r="B48" s="79"/>
      <c r="C48" s="80"/>
      <c r="D48" s="80"/>
      <c r="E48" s="80"/>
      <c r="G48" s="79"/>
    </row>
    <row r="49" spans="1:7" x14ac:dyDescent="0.25">
      <c r="B49" s="79"/>
      <c r="C49" s="80"/>
      <c r="D49" s="80"/>
      <c r="E49" s="80"/>
      <c r="G49" s="79"/>
    </row>
    <row r="50" spans="1:7" x14ac:dyDescent="0.25">
      <c r="B50" s="79"/>
      <c r="C50" s="80"/>
      <c r="D50" s="80"/>
      <c r="E50" s="80"/>
      <c r="G50" s="79"/>
    </row>
    <row r="51" spans="1:7" ht="16.5" x14ac:dyDescent="0.25">
      <c r="B51" s="81"/>
      <c r="C51" s="80"/>
      <c r="D51" s="80"/>
      <c r="E51" s="80"/>
      <c r="G51" s="82"/>
    </row>
    <row r="52" spans="1:7" x14ac:dyDescent="0.25">
      <c r="B52" s="79"/>
      <c r="C52" s="80"/>
      <c r="D52" s="80"/>
      <c r="E52" s="80"/>
      <c r="G52" s="79"/>
    </row>
    <row r="53" spans="1:7" ht="16.5" x14ac:dyDescent="0.25">
      <c r="B53" s="81"/>
      <c r="C53" s="80"/>
      <c r="D53" s="80"/>
      <c r="E53" s="80"/>
      <c r="G53" s="81"/>
    </row>
    <row r="54" spans="1:7" ht="16.5" x14ac:dyDescent="0.25">
      <c r="A54" s="81"/>
      <c r="B54" s="80"/>
      <c r="C54" s="80"/>
      <c r="D54" s="80"/>
      <c r="E54" s="80"/>
      <c r="F54" s="81"/>
      <c r="G54" s="75"/>
    </row>
    <row r="55" spans="1:7" x14ac:dyDescent="0.25">
      <c r="A55" s="82"/>
      <c r="B55" s="80"/>
      <c r="C55" s="75"/>
      <c r="D55" s="78"/>
      <c r="E55" s="75"/>
      <c r="F55" s="75"/>
      <c r="G55" s="75"/>
    </row>
    <row r="56" spans="1:7" x14ac:dyDescent="0.25">
      <c r="A56" s="96"/>
      <c r="B56" s="96"/>
      <c r="C56" s="96"/>
      <c r="D56" s="96"/>
      <c r="E56" s="96"/>
      <c r="F56" s="96"/>
      <c r="G56" s="96"/>
    </row>
    <row r="57" spans="1:7" x14ac:dyDescent="0.25">
      <c r="A57" s="83"/>
      <c r="B57" s="83"/>
      <c r="C57" s="83"/>
      <c r="D57" s="83"/>
      <c r="E57" s="83"/>
      <c r="F57" s="83"/>
      <c r="G57" s="83"/>
    </row>
    <row r="58" spans="1:7" ht="16.5" x14ac:dyDescent="0.25">
      <c r="A58" s="84"/>
      <c r="B58" s="80"/>
      <c r="C58" s="75"/>
      <c r="D58" s="78"/>
      <c r="E58" s="75"/>
      <c r="F58" s="75"/>
      <c r="G58" s="75"/>
    </row>
    <row r="59" spans="1:7" x14ac:dyDescent="0.25">
      <c r="A59" s="96"/>
      <c r="B59" s="96"/>
      <c r="C59" s="96"/>
      <c r="D59" s="96"/>
      <c r="E59" s="96"/>
      <c r="F59" s="96"/>
      <c r="G59" s="96"/>
    </row>
    <row r="60" spans="1:7" ht="16.5" x14ac:dyDescent="0.25">
      <c r="A60" s="85"/>
      <c r="B60" s="85"/>
      <c r="C60" s="85"/>
      <c r="D60" s="85"/>
      <c r="E60" s="85"/>
      <c r="F60" s="85"/>
      <c r="G60" s="85"/>
    </row>
  </sheetData>
  <mergeCells count="12">
    <mergeCell ref="A60:G60"/>
    <mergeCell ref="A4:G4"/>
    <mergeCell ref="A5:G5"/>
    <mergeCell ref="A6:G6"/>
    <mergeCell ref="A8:G8"/>
    <mergeCell ref="A9:F9"/>
    <mergeCell ref="A29:F29"/>
    <mergeCell ref="E40:F40"/>
    <mergeCell ref="A43:F43"/>
    <mergeCell ref="A45:F45"/>
    <mergeCell ref="A56:G56"/>
    <mergeCell ref="A59:G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vacia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Alexis Camilo Victoria</dc:creator>
  <cp:lastModifiedBy>Gabriel Rijo Reyes</cp:lastModifiedBy>
  <dcterms:created xsi:type="dcterms:W3CDTF">2021-02-24T18:23:50Z</dcterms:created>
  <dcterms:modified xsi:type="dcterms:W3CDTF">2021-02-24T21:36:23Z</dcterms:modified>
</cp:coreProperties>
</file>