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felipe\Desktop\Reporte 2017 (COMPLETO)\"/>
    </mc:Choice>
  </mc:AlternateContent>
  <xr:revisionPtr revIDLastSave="0" documentId="13_ncr:1_{D8094AB3-3599-42CA-AE70-4E030853F71E}" xr6:coauthVersionLast="34" xr6:coauthVersionMax="34" xr10:uidLastSave="{00000000-0000-0000-0000-000000000000}"/>
  <bookViews>
    <workbookView xWindow="0" yWindow="0" windowWidth="21660" windowHeight="11520" xr2:uid="{3B542597-8196-40CA-9463-9F876D855768}"/>
  </bookViews>
  <sheets>
    <sheet name="Diciembre 2017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G36" i="1" s="1"/>
  <c r="G34" i="1"/>
  <c r="G33" i="1"/>
  <c r="G26" i="1"/>
  <c r="G35" i="1" l="1"/>
  <c r="G32" i="1"/>
  <c r="G37" i="1" s="1"/>
</calcChain>
</file>

<file path=xl/sharedStrings.xml><?xml version="1.0" encoding="utf-8"?>
<sst xmlns="http://schemas.openxmlformats.org/spreadsheetml/2006/main" count="138" uniqueCount="86">
  <si>
    <t>Reporte de Ordenes y Contratos de Compra Diciembre 2017</t>
  </si>
  <si>
    <t>Departo de Compras y Aprovisionamiento</t>
  </si>
  <si>
    <t>Fecha Registro</t>
  </si>
  <si>
    <t>Caratula</t>
  </si>
  <si>
    <t>Proveedor</t>
  </si>
  <si>
    <t>Identificacion Contrato</t>
  </si>
  <si>
    <t>Identificacion Tramites</t>
  </si>
  <si>
    <t>Estados Documento Compras</t>
  </si>
  <si>
    <t>Total en Pesos</t>
  </si>
  <si>
    <t>06/12/2017</t>
  </si>
  <si>
    <t>Adquisición de la Solución de Inteligencia de Negocios de la DGA</t>
  </si>
  <si>
    <t>Diextra International, SRL</t>
  </si>
  <si>
    <t>CO-603-2017</t>
  </si>
  <si>
    <t>LPU-4-2017</t>
  </si>
  <si>
    <t>Aprobado</t>
  </si>
  <si>
    <t>Serv. monitoreo y entrega de informaciones de medios de comunicación (contrato del 27/09/2017 al 27/09/2018)</t>
  </si>
  <si>
    <t>Armonía, Imagen &amp; Comunicación RS, SRL</t>
  </si>
  <si>
    <t>CO-602-2017</t>
  </si>
  <si>
    <t>CP-79-2017</t>
  </si>
  <si>
    <t>11/12/2017</t>
  </si>
  <si>
    <t>Adquisición de Herramientas para uso de diferentes áreas de la DGA.</t>
  </si>
  <si>
    <t>TDP Dominicana, SRL</t>
  </si>
  <si>
    <t>OC-1229-2017</t>
  </si>
  <si>
    <t>CMC-151-2017</t>
  </si>
  <si>
    <t>Servicio de Impresión de Formularios para uso de la DGA</t>
  </si>
  <si>
    <t>Alfa Digital Sings and Graphics, SRL</t>
  </si>
  <si>
    <t>CO-607-2017</t>
  </si>
  <si>
    <t>CMC-157-2017</t>
  </si>
  <si>
    <t>Editora de Formas, SA</t>
  </si>
  <si>
    <t>CO-604-2017</t>
  </si>
  <si>
    <t>Printmerd, SRL</t>
  </si>
  <si>
    <t>CO-606-2017</t>
  </si>
  <si>
    <t>Victor Fast Print, SRL</t>
  </si>
  <si>
    <t>CO-605-2017</t>
  </si>
  <si>
    <t>12/12/2017</t>
  </si>
  <si>
    <t>Construcciones y Adecuaciones Varias, DGA</t>
  </si>
  <si>
    <t>Constructolen, SRL</t>
  </si>
  <si>
    <t>CO-610-2017</t>
  </si>
  <si>
    <t>CP-77-2017</t>
  </si>
  <si>
    <t>Constructora e Inmobiliaria Camar, SRL</t>
  </si>
  <si>
    <t>CO-609-2017</t>
  </si>
  <si>
    <t>Rosado-Justo Ingeniería y Arquitectura, SRL</t>
  </si>
  <si>
    <t>CO-608-2017</t>
  </si>
  <si>
    <t>26/12/2017</t>
  </si>
  <si>
    <t>Adquisición de Equipos Informáticos para uso de la DGA</t>
  </si>
  <si>
    <t>Cecomsa, SRL</t>
  </si>
  <si>
    <t>OC-1230-2017</t>
  </si>
  <si>
    <t>LPU-8-2017</t>
  </si>
  <si>
    <t>Dipuglia PC Outlet Store, SRL</t>
  </si>
  <si>
    <t>OC-1231-2017</t>
  </si>
  <si>
    <t>Adquisición de Mobiliario Modular y Sillería para uso de la DGA</t>
  </si>
  <si>
    <t>Limcoba, SRL</t>
  </si>
  <si>
    <t>OC-1234-2017</t>
  </si>
  <si>
    <t>LPU-7-2017</t>
  </si>
  <si>
    <t>Muebles Omar, SA</t>
  </si>
  <si>
    <t>OC-1233-2017</t>
  </si>
  <si>
    <t>Muebles y Equipos para Oficina León Gonzalez, SRL</t>
  </si>
  <si>
    <t>OC-1236-2017</t>
  </si>
  <si>
    <t>Muñoz Concepto Mobiliario, SRL</t>
  </si>
  <si>
    <t>OC-1235-2017</t>
  </si>
  <si>
    <t>Ofinova, SRL</t>
  </si>
  <si>
    <t>OC-1237-2017</t>
  </si>
  <si>
    <t>Adquisición de Plataforma de Gestión de Certificados Digitales DGA.</t>
  </si>
  <si>
    <t>Avansi, SRL</t>
  </si>
  <si>
    <t>OC-1232-2017</t>
  </si>
  <si>
    <t>PE-451-2017</t>
  </si>
  <si>
    <t>29/12/2017</t>
  </si>
  <si>
    <t>Serv. de Instalación, mantenimiento y arrendamiento de cinco MRX para(AILA, Punta Cana y Santiago)</t>
  </si>
  <si>
    <t>Ingeniería de Protección, SRL</t>
  </si>
  <si>
    <t>CO-611-2017</t>
  </si>
  <si>
    <t>PE-436-2017</t>
  </si>
  <si>
    <t>Descripción de Mod. de Compras</t>
  </si>
  <si>
    <t>Modalidad</t>
  </si>
  <si>
    <t>Monto</t>
  </si>
  <si>
    <t xml:space="preserve"> %</t>
  </si>
  <si>
    <t>Compra Por Debajo del Umbral Mínimo</t>
  </si>
  <si>
    <t>CDU</t>
  </si>
  <si>
    <t>Compra Menor</t>
  </si>
  <si>
    <t>CMC</t>
  </si>
  <si>
    <t>Comparación de Precio</t>
  </si>
  <si>
    <t>CP</t>
  </si>
  <si>
    <t>Proceso Especial</t>
  </si>
  <si>
    <t>PE</t>
  </si>
  <si>
    <t>Licitación Publica</t>
  </si>
  <si>
    <t>LP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</si>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</sst>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[$RD$-1C0A]* #,##0.00_ ;_-[$RD$-1C0A]* \-#,##0.00\ ;_-[$RD$-1C0A]* &quot;-&quot;??_ ;_-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mbria"/>
      <family val="1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theme="1"/>
      <name val="Calibri Light"/>
      <family val="2"/>
      <scheme val="maj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49" fontId="6" fillId="3" borderId="5" xfId="0" applyNumberFormat="1" applyFont="1" applyFill="1" applyBorder="1" applyAlignment="1">
      <alignment horizontal="left"/>
    </xf>
    <xf numFmtId="15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64" fontId="8" fillId="4" borderId="6" xfId="0" applyNumberFormat="1" applyFont="1" applyFill="1" applyBorder="1" applyAlignment="1">
      <alignment horizontal="right"/>
    </xf>
    <xf numFmtId="0" fontId="9" fillId="5" borderId="7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165" fontId="0" fillId="6" borderId="9" xfId="0" applyNumberFormat="1" applyFill="1" applyBorder="1"/>
    <xf numFmtId="10" fontId="0" fillId="6" borderId="10" xfId="1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5" fontId="0" fillId="6" borderId="1" xfId="0" applyNumberFormat="1" applyFill="1" applyBorder="1"/>
    <xf numFmtId="10" fontId="0" fillId="6" borderId="12" xfId="1" applyNumberFormat="1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165" fontId="0" fillId="6" borderId="14" xfId="0" applyNumberFormat="1" applyFill="1" applyBorder="1"/>
    <xf numFmtId="10" fontId="0" fillId="6" borderId="15" xfId="1" applyNumberFormat="1" applyFont="1" applyFill="1" applyBorder="1" applyAlignment="1">
      <alignment horizontal="center"/>
    </xf>
    <xf numFmtId="0" fontId="10" fillId="6" borderId="16" xfId="0" applyFont="1" applyFill="1" applyBorder="1" applyAlignment="1"/>
    <xf numFmtId="165" fontId="2" fillId="7" borderId="17" xfId="0" applyNumberFormat="1" applyFont="1" applyFill="1" applyBorder="1"/>
    <xf numFmtId="10" fontId="2" fillId="7" borderId="17" xfId="1" applyNumberFormat="1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Diciembre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1.1111111111111112E-2"/>
                  <c:y val="-6.9444444444444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6C-48B1-B656-DA005FE50791}"/>
                </c:ext>
              </c:extLst>
            </c:dLbl>
            <c:dLbl>
              <c:idx val="1"/>
              <c:layout>
                <c:manualLayout>
                  <c:x val="4.1666666666666692E-3"/>
                  <c:y val="-7.4074074074073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1624890638670164E-2"/>
                      <c:h val="6.474555263925341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B6C-48B1-B656-DA005FE507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'Diciembre 2017'!$E$32:$E$36</c:f>
              <c:strCache>
                <c:ptCount val="5"/>
                <c:pt idx="0">
                  <c:v>CDU</c:v>
                </c:pt>
                <c:pt idx="1">
                  <c:v>CMC</c:v>
                </c:pt>
                <c:pt idx="2">
                  <c:v>CP</c:v>
                </c:pt>
                <c:pt idx="3">
                  <c:v>PE</c:v>
                </c:pt>
                <c:pt idx="4">
                  <c:v>LP</c:v>
                </c:pt>
              </c:strCache>
            </c:strRef>
          </c:cat>
          <c:val>
            <c:numRef>
              <c:f>'Diciembre 2017'!$G$32:$G$36</c:f>
              <c:numCache>
                <c:formatCode>0.00%</c:formatCode>
                <c:ptCount val="5"/>
                <c:pt idx="0">
                  <c:v>0</c:v>
                </c:pt>
                <c:pt idx="1">
                  <c:v>5.8872341279221233E-3</c:v>
                </c:pt>
                <c:pt idx="2">
                  <c:v>0.15626490711392815</c:v>
                </c:pt>
                <c:pt idx="3">
                  <c:v>0.39580722255262712</c:v>
                </c:pt>
                <c:pt idx="4">
                  <c:v>0.44204063620552259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6C-48B1-B656-DA005FE507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735445407"/>
        <c:axId val="1707701407"/>
        <c:axId val="0"/>
      </c:bar3DChart>
      <c:catAx>
        <c:axId val="173544540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07701407"/>
        <c:crosses val="autoZero"/>
        <c:auto val="1"/>
        <c:lblAlgn val="ctr"/>
        <c:lblOffset val="100"/>
        <c:noMultiLvlLbl val="0"/>
      </c:catAx>
      <c:valAx>
        <c:axId val="170770140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7354454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4</xdr:row>
      <xdr:rowOff>61942</xdr:rowOff>
    </xdr:to>
    <xdr:pic>
      <xdr:nvPicPr>
        <xdr:cNvPr id="2" name="Imagen 1" descr="Imagen relacionada">
          <a:extLst>
            <a:ext uri="{FF2B5EF4-FFF2-40B4-BE49-F238E27FC236}">
              <a16:creationId xmlns:a16="http://schemas.microsoft.com/office/drawing/2014/main" id="{DA906EFD-F238-49B8-8037-02CEEE9D0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33750" cy="823942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666750</xdr:colOff>
      <xdr:row>38</xdr:row>
      <xdr:rowOff>61912</xdr:rowOff>
    </xdr:from>
    <xdr:to>
      <xdr:col>5</xdr:col>
      <xdr:colOff>552450</xdr:colOff>
      <xdr:row>52</xdr:row>
      <xdr:rowOff>138112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E13EDB5-22E1-4575-8D9B-37B9E30B88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924F7-05D1-41FA-A211-053FD108476F}">
  <dimension ref="A3:G38"/>
  <sheetViews>
    <sheetView tabSelected="1" topLeftCell="A28" workbookViewId="0">
      <selection activeCell="G46" sqref="G46"/>
    </sheetView>
  </sheetViews>
  <sheetFormatPr baseColWidth="10" defaultRowHeight="15" x14ac:dyDescent="0.25"/>
  <cols>
    <col min="1" max="1" width="23.42578125" customWidth="1"/>
    <col min="2" max="2" width="26.42578125" customWidth="1"/>
    <col min="3" max="7" width="23.42578125" customWidth="1"/>
  </cols>
  <sheetData>
    <row r="3" spans="1:7" x14ac:dyDescent="0.25">
      <c r="C3" s="24" t="s">
        <v>0</v>
      </c>
      <c r="D3" s="24"/>
      <c r="E3" s="24"/>
      <c r="F3" s="24"/>
      <c r="G3" s="24"/>
    </row>
    <row r="4" spans="1:7" x14ac:dyDescent="0.25">
      <c r="C4" s="24"/>
      <c r="D4" s="24"/>
      <c r="E4" s="24"/>
      <c r="F4" s="24"/>
      <c r="G4" s="24"/>
    </row>
    <row r="5" spans="1:7" ht="15.75" x14ac:dyDescent="0.25">
      <c r="C5" s="1"/>
      <c r="D5" s="25" t="s">
        <v>1</v>
      </c>
      <c r="E5" s="26"/>
      <c r="F5" s="27"/>
    </row>
    <row r="6" spans="1:7" ht="15.75" x14ac:dyDescent="0.2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</row>
    <row r="7" spans="1:7" x14ac:dyDescent="0.25">
      <c r="A7" s="3" t="s">
        <v>9</v>
      </c>
      <c r="B7" s="4" t="s">
        <v>10</v>
      </c>
      <c r="C7" s="4" t="s">
        <v>11</v>
      </c>
      <c r="D7" s="4" t="s">
        <v>12</v>
      </c>
      <c r="E7" s="4" t="s">
        <v>13</v>
      </c>
      <c r="F7" s="4" t="s">
        <v>14</v>
      </c>
      <c r="G7" s="5">
        <v>5712864.7999999998</v>
      </c>
    </row>
    <row r="8" spans="1:7" x14ac:dyDescent="0.25">
      <c r="A8" s="3" t="s">
        <v>9</v>
      </c>
      <c r="B8" s="4" t="s">
        <v>15</v>
      </c>
      <c r="C8" s="4" t="s">
        <v>16</v>
      </c>
      <c r="D8" s="4" t="s">
        <v>17</v>
      </c>
      <c r="E8" s="4" t="s">
        <v>18</v>
      </c>
      <c r="F8" s="4" t="s">
        <v>14</v>
      </c>
      <c r="G8" s="5">
        <v>1104480</v>
      </c>
    </row>
    <row r="9" spans="1:7" x14ac:dyDescent="0.25">
      <c r="A9" s="3" t="s">
        <v>19</v>
      </c>
      <c r="B9" s="4" t="s">
        <v>20</v>
      </c>
      <c r="C9" s="4" t="s">
        <v>21</v>
      </c>
      <c r="D9" s="4" t="s">
        <v>22</v>
      </c>
      <c r="E9" s="4" t="s">
        <v>23</v>
      </c>
      <c r="F9" s="4" t="s">
        <v>14</v>
      </c>
      <c r="G9" s="5">
        <v>221451.45</v>
      </c>
    </row>
    <row r="10" spans="1:7" x14ac:dyDescent="0.25">
      <c r="A10" s="3" t="s">
        <v>19</v>
      </c>
      <c r="B10" s="4" t="s">
        <v>24</v>
      </c>
      <c r="C10" s="4" t="s">
        <v>25</v>
      </c>
      <c r="D10" s="4" t="s">
        <v>26</v>
      </c>
      <c r="E10" s="4" t="s">
        <v>27</v>
      </c>
      <c r="F10" s="4" t="s">
        <v>14</v>
      </c>
      <c r="G10" s="5">
        <v>47613</v>
      </c>
    </row>
    <row r="11" spans="1:7" x14ac:dyDescent="0.25">
      <c r="A11" s="3" t="s">
        <v>19</v>
      </c>
      <c r="B11" s="4" t="s">
        <v>24</v>
      </c>
      <c r="C11" s="4" t="s">
        <v>28</v>
      </c>
      <c r="D11" s="4" t="s">
        <v>29</v>
      </c>
      <c r="E11" s="4" t="s">
        <v>27</v>
      </c>
      <c r="F11" s="4" t="s">
        <v>14</v>
      </c>
      <c r="G11" s="5">
        <v>176911.5</v>
      </c>
    </row>
    <row r="12" spans="1:7" x14ac:dyDescent="0.25">
      <c r="A12" s="3" t="s">
        <v>19</v>
      </c>
      <c r="B12" s="4" t="s">
        <v>24</v>
      </c>
      <c r="C12" s="4" t="s">
        <v>30</v>
      </c>
      <c r="D12" s="4" t="s">
        <v>31</v>
      </c>
      <c r="E12" s="4" t="s">
        <v>27</v>
      </c>
      <c r="F12" s="4" t="s">
        <v>14</v>
      </c>
      <c r="G12" s="5">
        <v>93393.46</v>
      </c>
    </row>
    <row r="13" spans="1:7" x14ac:dyDescent="0.25">
      <c r="A13" s="3" t="s">
        <v>19</v>
      </c>
      <c r="B13" s="4" t="s">
        <v>24</v>
      </c>
      <c r="C13" s="4" t="s">
        <v>32</v>
      </c>
      <c r="D13" s="4" t="s">
        <v>33</v>
      </c>
      <c r="E13" s="4" t="s">
        <v>27</v>
      </c>
      <c r="F13" s="4" t="s">
        <v>14</v>
      </c>
      <c r="G13" s="5">
        <v>134343</v>
      </c>
    </row>
    <row r="14" spans="1:7" x14ac:dyDescent="0.25">
      <c r="A14" s="3" t="s">
        <v>34</v>
      </c>
      <c r="B14" s="4" t="s">
        <v>35</v>
      </c>
      <c r="C14" s="4" t="s">
        <v>36</v>
      </c>
      <c r="D14" s="4" t="s">
        <v>37</v>
      </c>
      <c r="E14" s="4" t="s">
        <v>38</v>
      </c>
      <c r="F14" s="4" t="s">
        <v>14</v>
      </c>
      <c r="G14" s="5">
        <v>783080.95</v>
      </c>
    </row>
    <row r="15" spans="1:7" x14ac:dyDescent="0.25">
      <c r="A15" s="3" t="s">
        <v>34</v>
      </c>
      <c r="B15" s="4" t="s">
        <v>35</v>
      </c>
      <c r="C15" s="4" t="s">
        <v>39</v>
      </c>
      <c r="D15" s="4" t="s">
        <v>40</v>
      </c>
      <c r="E15" s="4" t="s">
        <v>38</v>
      </c>
      <c r="F15" s="4" t="s">
        <v>14</v>
      </c>
      <c r="G15" s="5">
        <v>6960182.3700000001</v>
      </c>
    </row>
    <row r="16" spans="1:7" x14ac:dyDescent="0.25">
      <c r="A16" s="3" t="s">
        <v>34</v>
      </c>
      <c r="B16" s="4" t="s">
        <v>35</v>
      </c>
      <c r="C16" s="4" t="s">
        <v>41</v>
      </c>
      <c r="D16" s="4" t="s">
        <v>42</v>
      </c>
      <c r="E16" s="4" t="s">
        <v>38</v>
      </c>
      <c r="F16" s="4" t="s">
        <v>14</v>
      </c>
      <c r="G16" s="5">
        <v>9034611.0899999999</v>
      </c>
    </row>
    <row r="17" spans="1:7" x14ac:dyDescent="0.25">
      <c r="A17" s="3" t="s">
        <v>43</v>
      </c>
      <c r="B17" s="4" t="s">
        <v>44</v>
      </c>
      <c r="C17" s="4" t="s">
        <v>45</v>
      </c>
      <c r="D17" s="4" t="s">
        <v>46</v>
      </c>
      <c r="E17" s="4" t="s">
        <v>47</v>
      </c>
      <c r="F17" s="4" t="s">
        <v>14</v>
      </c>
      <c r="G17" s="5">
        <v>37744722.43</v>
      </c>
    </row>
    <row r="18" spans="1:7" x14ac:dyDescent="0.25">
      <c r="A18" s="3" t="s">
        <v>43</v>
      </c>
      <c r="B18" s="4" t="s">
        <v>44</v>
      </c>
      <c r="C18" s="4" t="s">
        <v>48</v>
      </c>
      <c r="D18" s="4" t="s">
        <v>49</v>
      </c>
      <c r="E18" s="4" t="s">
        <v>47</v>
      </c>
      <c r="F18" s="4" t="s">
        <v>14</v>
      </c>
      <c r="G18" s="5">
        <v>266999.90000000002</v>
      </c>
    </row>
    <row r="19" spans="1:7" x14ac:dyDescent="0.25">
      <c r="A19" s="3" t="s">
        <v>43</v>
      </c>
      <c r="B19" s="4" t="s">
        <v>50</v>
      </c>
      <c r="C19" s="4" t="s">
        <v>51</v>
      </c>
      <c r="D19" s="4" t="s">
        <v>52</v>
      </c>
      <c r="E19" s="4" t="s">
        <v>53</v>
      </c>
      <c r="F19" s="4" t="s">
        <v>14</v>
      </c>
      <c r="G19" s="5">
        <v>130112.68</v>
      </c>
    </row>
    <row r="20" spans="1:7" x14ac:dyDescent="0.25">
      <c r="A20" s="3" t="s">
        <v>43</v>
      </c>
      <c r="B20" s="4" t="s">
        <v>50</v>
      </c>
      <c r="C20" s="4" t="s">
        <v>54</v>
      </c>
      <c r="D20" s="4" t="s">
        <v>55</v>
      </c>
      <c r="E20" s="4" t="s">
        <v>53</v>
      </c>
      <c r="F20" s="4" t="s">
        <v>14</v>
      </c>
      <c r="G20" s="5">
        <v>1096740.73</v>
      </c>
    </row>
    <row r="21" spans="1:7" x14ac:dyDescent="0.25">
      <c r="A21" s="3" t="s">
        <v>43</v>
      </c>
      <c r="B21" s="4" t="s">
        <v>50</v>
      </c>
      <c r="C21" s="4" t="s">
        <v>56</v>
      </c>
      <c r="D21" s="4" t="s">
        <v>57</v>
      </c>
      <c r="E21" s="4" t="s">
        <v>53</v>
      </c>
      <c r="F21" s="4" t="s">
        <v>14</v>
      </c>
      <c r="G21" s="5">
        <v>592935.84</v>
      </c>
    </row>
    <row r="22" spans="1:7" x14ac:dyDescent="0.25">
      <c r="A22" s="3" t="s">
        <v>43</v>
      </c>
      <c r="B22" s="4" t="s">
        <v>50</v>
      </c>
      <c r="C22" s="4" t="s">
        <v>58</v>
      </c>
      <c r="D22" s="4" t="s">
        <v>59</v>
      </c>
      <c r="E22" s="4" t="s">
        <v>53</v>
      </c>
      <c r="F22" s="4" t="s">
        <v>14</v>
      </c>
      <c r="G22" s="5">
        <v>3652902.4</v>
      </c>
    </row>
    <row r="23" spans="1:7" x14ac:dyDescent="0.25">
      <c r="A23" s="3" t="s">
        <v>43</v>
      </c>
      <c r="B23" s="4" t="s">
        <v>50</v>
      </c>
      <c r="C23" s="4" t="s">
        <v>60</v>
      </c>
      <c r="D23" s="4" t="s">
        <v>61</v>
      </c>
      <c r="E23" s="4" t="s">
        <v>53</v>
      </c>
      <c r="F23" s="4" t="s">
        <v>14</v>
      </c>
      <c r="G23" s="5">
        <v>1388149.94</v>
      </c>
    </row>
    <row r="24" spans="1:7" x14ac:dyDescent="0.25">
      <c r="A24" s="3" t="s">
        <v>43</v>
      </c>
      <c r="B24" s="4" t="s">
        <v>62</v>
      </c>
      <c r="C24" s="4" t="s">
        <v>63</v>
      </c>
      <c r="D24" s="4" t="s">
        <v>64</v>
      </c>
      <c r="E24" s="4" t="s">
        <v>65</v>
      </c>
      <c r="F24" s="4" t="s">
        <v>14</v>
      </c>
      <c r="G24" s="5">
        <v>5619665.04</v>
      </c>
    </row>
    <row r="25" spans="1:7" x14ac:dyDescent="0.25">
      <c r="A25" s="3" t="s">
        <v>66</v>
      </c>
      <c r="B25" s="4" t="s">
        <v>67</v>
      </c>
      <c r="C25" s="4" t="s">
        <v>68</v>
      </c>
      <c r="D25" s="4" t="s">
        <v>69</v>
      </c>
      <c r="E25" s="4" t="s">
        <v>70</v>
      </c>
      <c r="F25" s="4" t="s">
        <v>14</v>
      </c>
      <c r="G25" s="5">
        <v>39674989.802519999</v>
      </c>
    </row>
    <row r="26" spans="1:7" ht="15.75" thickBot="1" x14ac:dyDescent="0.3">
      <c r="G26" s="6">
        <f>SUM(G7:G25)</f>
        <v>114436150.38251999</v>
      </c>
    </row>
    <row r="27" spans="1:7" ht="15.75" thickTop="1" x14ac:dyDescent="0.25"/>
    <row r="31" spans="1:7" ht="16.5" thickBot="1" x14ac:dyDescent="0.3">
      <c r="B31" s="28" t="s">
        <v>71</v>
      </c>
      <c r="C31" s="28"/>
      <c r="D31" s="28"/>
      <c r="E31" s="7" t="s">
        <v>72</v>
      </c>
      <c r="F31" s="7" t="s">
        <v>73</v>
      </c>
      <c r="G31" s="7" t="s">
        <v>74</v>
      </c>
    </row>
    <row r="32" spans="1:7" x14ac:dyDescent="0.25">
      <c r="B32" s="29" t="s">
        <v>75</v>
      </c>
      <c r="C32" s="30"/>
      <c r="D32" s="30"/>
      <c r="E32" s="8" t="s">
        <v>76</v>
      </c>
      <c r="F32" s="9">
        <v>0</v>
      </c>
      <c r="G32" s="10">
        <f>+F32/F37</f>
        <v>0</v>
      </c>
    </row>
    <row r="33" spans="2:7" x14ac:dyDescent="0.25">
      <c r="B33" s="20" t="s">
        <v>77</v>
      </c>
      <c r="C33" s="21"/>
      <c r="D33" s="21"/>
      <c r="E33" s="11" t="s">
        <v>78</v>
      </c>
      <c r="F33" s="12">
        <v>673712.41</v>
      </c>
      <c r="G33" s="13">
        <f>+F33/F37</f>
        <v>5.8872341279221233E-3</v>
      </c>
    </row>
    <row r="34" spans="2:7" x14ac:dyDescent="0.25">
      <c r="B34" s="20" t="s">
        <v>79</v>
      </c>
      <c r="C34" s="21"/>
      <c r="D34" s="21"/>
      <c r="E34" s="11" t="s">
        <v>80</v>
      </c>
      <c r="F34" s="12">
        <v>17882354.41</v>
      </c>
      <c r="G34" s="13">
        <f>+F34/F37</f>
        <v>0.15626490711392815</v>
      </c>
    </row>
    <row r="35" spans="2:7" x14ac:dyDescent="0.25">
      <c r="B35" s="20" t="s">
        <v>81</v>
      </c>
      <c r="C35" s="21"/>
      <c r="D35" s="21"/>
      <c r="E35" s="11" t="s">
        <v>82</v>
      </c>
      <c r="F35" s="12">
        <v>45294654.842519999</v>
      </c>
      <c r="G35" s="13">
        <f>+F35/F37</f>
        <v>0.39580722255262712</v>
      </c>
    </row>
    <row r="36" spans="2:7" ht="15.75" thickBot="1" x14ac:dyDescent="0.3">
      <c r="B36" s="22" t="s">
        <v>83</v>
      </c>
      <c r="C36" s="23"/>
      <c r="D36" s="23"/>
      <c r="E36" s="14" t="s">
        <v>84</v>
      </c>
      <c r="F36" s="15">
        <v>50585428.719999991</v>
      </c>
      <c r="G36" s="16">
        <f>+F36/F37</f>
        <v>0.44204063620552259</v>
      </c>
    </row>
    <row r="37" spans="2:7" ht="15.75" thickBot="1" x14ac:dyDescent="0.3">
      <c r="E37" s="17" t="s">
        <v>85</v>
      </c>
      <c r="F37" s="18">
        <f>SUM(F32:F36)</f>
        <v>114436150.38251999</v>
      </c>
      <c r="G37" s="19">
        <f>SUM(G32:G36)</f>
        <v>1</v>
      </c>
    </row>
    <row r="38" spans="2:7" ht="15.75" thickTop="1" x14ac:dyDescent="0.25"/>
  </sheetData>
  <mergeCells count="8">
    <mergeCell ref="B35:D35"/>
    <mergeCell ref="B36:D36"/>
    <mergeCell ref="C3:G4"/>
    <mergeCell ref="D5:F5"/>
    <mergeCell ref="B31:D31"/>
    <mergeCell ref="B32:D32"/>
    <mergeCell ref="B33:D33"/>
    <mergeCell ref="B34:D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 Felipe Moronta</dc:creator>
  <cp:lastModifiedBy>Juan Francisco Felipe Moronta</cp:lastModifiedBy>
  <dcterms:created xsi:type="dcterms:W3CDTF">2018-08-03T16:29:55Z</dcterms:created>
  <dcterms:modified xsi:type="dcterms:W3CDTF">2018-08-03T17:13:55Z</dcterms:modified>
</cp:coreProperties>
</file>