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BBF4C153-4EFD-4CDB-83F2-EBBFB46C0EDF}" xr6:coauthVersionLast="33" xr6:coauthVersionMax="33" xr10:uidLastSave="{00000000-0000-0000-0000-000000000000}"/>
  <bookViews>
    <workbookView xWindow="-120" yWindow="-120" windowWidth="25440" windowHeight="15390" xr2:uid="{00000000-000D-0000-FFFF-FFFF00000000}"/>
  </bookViews>
  <sheets>
    <sheet name="Lote 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H5" i="1" s="1"/>
  <c r="G6" i="1"/>
  <c r="G7" i="1"/>
  <c r="H7" i="1"/>
  <c r="I7" i="1" s="1"/>
  <c r="G8" i="1"/>
  <c r="H8" i="1" s="1"/>
  <c r="G9" i="1"/>
  <c r="H9" i="1" s="1"/>
  <c r="G10" i="1"/>
  <c r="G11" i="1"/>
  <c r="H11" i="1" s="1"/>
  <c r="I11" i="1" s="1"/>
  <c r="G12" i="1"/>
  <c r="H12" i="1" s="1"/>
  <c r="G13" i="1"/>
  <c r="H13" i="1" s="1"/>
  <c r="G14" i="1"/>
  <c r="G15" i="1"/>
  <c r="H15" i="1" s="1"/>
  <c r="I15" i="1" s="1"/>
  <c r="G16" i="1"/>
  <c r="H16" i="1" s="1"/>
  <c r="G17" i="1"/>
  <c r="H17" i="1" s="1"/>
  <c r="G18" i="1"/>
  <c r="G19" i="1"/>
  <c r="H19" i="1" s="1"/>
  <c r="I19" i="1" s="1"/>
  <c r="G20" i="1"/>
  <c r="H20" i="1" s="1"/>
  <c r="I20" i="1" s="1"/>
  <c r="G21" i="1"/>
  <c r="H21" i="1" s="1"/>
  <c r="G22" i="1"/>
  <c r="G23" i="1"/>
  <c r="H23" i="1" s="1"/>
  <c r="I23" i="1" s="1"/>
  <c r="G24" i="1"/>
  <c r="H24" i="1" s="1"/>
  <c r="G25" i="1"/>
  <c r="H25" i="1" s="1"/>
  <c r="G26" i="1"/>
  <c r="G27" i="1"/>
  <c r="H27" i="1" s="1"/>
  <c r="I27" i="1" s="1"/>
  <c r="G28" i="1"/>
  <c r="H28" i="1" s="1"/>
  <c r="I28" i="1" s="1"/>
  <c r="G29" i="1"/>
  <c r="H29" i="1" s="1"/>
  <c r="G30" i="1"/>
  <c r="G31" i="1"/>
  <c r="H31" i="1" s="1"/>
  <c r="I31" i="1" s="1"/>
  <c r="G32" i="1"/>
  <c r="H32" i="1" s="1"/>
  <c r="I32" i="1"/>
  <c r="G33" i="1"/>
  <c r="H33" i="1" s="1"/>
  <c r="G34" i="1"/>
  <c r="G35" i="1"/>
  <c r="H35" i="1"/>
  <c r="I35" i="1" s="1"/>
  <c r="G36" i="1"/>
  <c r="H36" i="1" s="1"/>
  <c r="I36" i="1" s="1"/>
  <c r="G37" i="1"/>
  <c r="H37" i="1" s="1"/>
  <c r="G38" i="1"/>
  <c r="G39" i="1"/>
  <c r="H39" i="1" s="1"/>
  <c r="I39" i="1" s="1"/>
  <c r="G40" i="1"/>
  <c r="H40" i="1" s="1"/>
  <c r="G41" i="1"/>
  <c r="H41" i="1" s="1"/>
  <c r="G42" i="1"/>
  <c r="G43" i="1"/>
  <c r="H43" i="1" s="1"/>
  <c r="I43" i="1" s="1"/>
  <c r="G44" i="1"/>
  <c r="H44" i="1" s="1"/>
  <c r="I44" i="1" s="1"/>
  <c r="G45" i="1"/>
  <c r="H45" i="1" s="1"/>
  <c r="G46" i="1"/>
  <c r="G47" i="1"/>
  <c r="H47" i="1" s="1"/>
  <c r="I47" i="1" s="1"/>
  <c r="G48" i="1"/>
  <c r="H48" i="1" s="1"/>
  <c r="G49" i="1"/>
  <c r="H49" i="1" s="1"/>
  <c r="G50" i="1"/>
  <c r="G51" i="1"/>
  <c r="H51" i="1" s="1"/>
  <c r="I51" i="1" s="1"/>
  <c r="G52" i="1"/>
  <c r="H52" i="1" s="1"/>
  <c r="I52" i="1" s="1"/>
  <c r="G53" i="1"/>
  <c r="H53" i="1" s="1"/>
  <c r="G54" i="1"/>
  <c r="G55" i="1"/>
  <c r="H55" i="1" s="1"/>
  <c r="I55" i="1" s="1"/>
  <c r="G56" i="1"/>
  <c r="H56" i="1" s="1"/>
  <c r="G57" i="1"/>
  <c r="H57" i="1" s="1"/>
  <c r="G58" i="1"/>
  <c r="G59" i="1"/>
  <c r="H59" i="1" s="1"/>
  <c r="I59" i="1" s="1"/>
  <c r="G60" i="1"/>
  <c r="H60" i="1" s="1"/>
  <c r="I60" i="1" s="1"/>
  <c r="G61" i="1"/>
  <c r="H61" i="1" s="1"/>
  <c r="G62" i="1"/>
  <c r="G63" i="1"/>
  <c r="H63" i="1" s="1"/>
  <c r="I63" i="1" s="1"/>
  <c r="G64" i="1"/>
  <c r="H64" i="1" s="1"/>
  <c r="G65" i="1"/>
  <c r="H65" i="1" s="1"/>
  <c r="G66" i="1"/>
  <c r="G67" i="1"/>
  <c r="H67" i="1" s="1"/>
  <c r="I67" i="1" s="1"/>
  <c r="G68" i="1"/>
  <c r="H68" i="1" s="1"/>
  <c r="I68" i="1" s="1"/>
  <c r="G69" i="1"/>
  <c r="H69" i="1" s="1"/>
  <c r="G70" i="1"/>
  <c r="G71" i="1"/>
  <c r="H71" i="1" s="1"/>
  <c r="I71" i="1" s="1"/>
  <c r="G72" i="1"/>
  <c r="H72" i="1" s="1"/>
  <c r="G73" i="1"/>
  <c r="H73" i="1" s="1"/>
  <c r="G74" i="1"/>
  <c r="G75" i="1"/>
  <c r="H75" i="1" s="1"/>
  <c r="I75" i="1" s="1"/>
  <c r="G76" i="1"/>
  <c r="H76" i="1" s="1"/>
  <c r="I76" i="1" s="1"/>
  <c r="G77" i="1"/>
  <c r="H77" i="1" s="1"/>
  <c r="G78" i="1"/>
  <c r="G79" i="1"/>
  <c r="H79" i="1"/>
  <c r="I79" i="1" s="1"/>
  <c r="G80" i="1"/>
  <c r="H80" i="1" s="1"/>
  <c r="G81" i="1"/>
  <c r="H81" i="1" s="1"/>
  <c r="G82" i="1"/>
  <c r="G83" i="1"/>
  <c r="H83" i="1" s="1"/>
  <c r="I83" i="1" s="1"/>
  <c r="G84" i="1"/>
  <c r="H84" i="1" s="1"/>
  <c r="I84" i="1" s="1"/>
  <c r="G85" i="1"/>
  <c r="H85" i="1" s="1"/>
  <c r="G86" i="1"/>
  <c r="G87" i="1"/>
  <c r="H87" i="1" s="1"/>
  <c r="I87" i="1" s="1"/>
  <c r="G88" i="1"/>
  <c r="H88" i="1" s="1"/>
  <c r="G89" i="1"/>
  <c r="H89" i="1" s="1"/>
  <c r="G90" i="1"/>
  <c r="G91" i="1"/>
  <c r="H91" i="1" s="1"/>
  <c r="I91" i="1" s="1"/>
  <c r="G92" i="1"/>
  <c r="H92" i="1" s="1"/>
  <c r="I92" i="1" s="1"/>
  <c r="G93" i="1"/>
  <c r="H93" i="1" s="1"/>
  <c r="G94" i="1"/>
  <c r="G95" i="1"/>
  <c r="H95" i="1" s="1"/>
  <c r="I95" i="1" s="1"/>
  <c r="G96" i="1"/>
  <c r="H96" i="1" s="1"/>
  <c r="G97" i="1"/>
  <c r="H97" i="1" s="1"/>
  <c r="G98" i="1"/>
  <c r="G99" i="1"/>
  <c r="H99" i="1" s="1"/>
  <c r="I99" i="1" s="1"/>
  <c r="G100" i="1"/>
  <c r="H100" i="1" s="1"/>
  <c r="I100" i="1" s="1"/>
  <c r="G101" i="1"/>
  <c r="H101" i="1" s="1"/>
  <c r="G102" i="1"/>
  <c r="G103" i="1"/>
  <c r="H103" i="1" s="1"/>
  <c r="I103" i="1" s="1"/>
  <c r="G104" i="1"/>
  <c r="H104" i="1" s="1"/>
  <c r="G105" i="1"/>
  <c r="H105" i="1" s="1"/>
  <c r="G106" i="1"/>
  <c r="G107" i="1"/>
  <c r="H107" i="1" s="1"/>
  <c r="I107" i="1" s="1"/>
  <c r="G108" i="1"/>
  <c r="H108" i="1" s="1"/>
  <c r="I108" i="1" s="1"/>
  <c r="G109" i="1"/>
  <c r="H109" i="1" s="1"/>
  <c r="G110" i="1"/>
  <c r="G111" i="1"/>
  <c r="H111" i="1" s="1"/>
  <c r="I111" i="1" s="1"/>
  <c r="G112" i="1"/>
  <c r="H112" i="1"/>
  <c r="G113" i="1"/>
  <c r="H113" i="1" s="1"/>
  <c r="G114" i="1"/>
  <c r="G115" i="1"/>
  <c r="H115" i="1" s="1"/>
  <c r="I115" i="1" s="1"/>
  <c r="G116" i="1"/>
  <c r="H116" i="1" s="1"/>
  <c r="I116" i="1" s="1"/>
  <c r="G117" i="1"/>
  <c r="H117" i="1" s="1"/>
  <c r="G118" i="1"/>
  <c r="G119" i="1"/>
  <c r="H119" i="1"/>
  <c r="I119" i="1" s="1"/>
  <c r="G120" i="1"/>
  <c r="H120" i="1" s="1"/>
  <c r="G121" i="1"/>
  <c r="H121" i="1" s="1"/>
  <c r="G122" i="1"/>
  <c r="G123" i="1"/>
  <c r="H123" i="1" s="1"/>
  <c r="I123" i="1" s="1"/>
  <c r="G124" i="1"/>
  <c r="H124" i="1" s="1"/>
  <c r="I124" i="1" s="1"/>
  <c r="G125" i="1"/>
  <c r="H125" i="1" s="1"/>
  <c r="G126" i="1"/>
  <c r="G127" i="1"/>
  <c r="H127" i="1" s="1"/>
  <c r="I127" i="1" s="1"/>
  <c r="G128" i="1"/>
  <c r="H128" i="1" s="1"/>
  <c r="G129" i="1"/>
  <c r="H129" i="1" s="1"/>
  <c r="I129" i="1" s="1"/>
  <c r="G130" i="1"/>
  <c r="G131" i="1"/>
  <c r="H131" i="1" s="1"/>
  <c r="G132" i="1"/>
  <c r="H132" i="1" s="1"/>
  <c r="G133" i="1"/>
  <c r="H133" i="1" s="1"/>
  <c r="I133" i="1" s="1"/>
  <c r="G134" i="1"/>
  <c r="G135" i="1"/>
  <c r="H135" i="1" s="1"/>
  <c r="G136" i="1"/>
  <c r="H136" i="1" s="1"/>
  <c r="I136" i="1" s="1"/>
  <c r="G137" i="1"/>
  <c r="H137" i="1" s="1"/>
  <c r="I137" i="1" s="1"/>
  <c r="G138" i="1"/>
  <c r="G139" i="1"/>
  <c r="H139" i="1" s="1"/>
  <c r="G140" i="1"/>
  <c r="H140" i="1" s="1"/>
  <c r="I140" i="1" s="1"/>
  <c r="G141" i="1"/>
  <c r="H141" i="1" s="1"/>
  <c r="I141" i="1" s="1"/>
  <c r="G142" i="1"/>
  <c r="G143" i="1"/>
  <c r="H143" i="1" s="1"/>
  <c r="G144" i="1"/>
  <c r="H144" i="1" s="1"/>
  <c r="G145" i="1"/>
  <c r="H145" i="1" s="1"/>
  <c r="G146" i="1"/>
  <c r="G147" i="1"/>
  <c r="H147" i="1" s="1"/>
  <c r="G148" i="1"/>
  <c r="H148" i="1" s="1"/>
  <c r="G149" i="1"/>
  <c r="H149" i="1" s="1"/>
  <c r="I149" i="1" s="1"/>
  <c r="G150" i="1"/>
  <c r="G151" i="1"/>
  <c r="H151" i="1" s="1"/>
  <c r="G152" i="1"/>
  <c r="H152" i="1" s="1"/>
  <c r="G153" i="1"/>
  <c r="H153" i="1" s="1"/>
  <c r="I153" i="1" s="1"/>
  <c r="G154" i="1"/>
  <c r="G155" i="1"/>
  <c r="H155" i="1" s="1"/>
  <c r="G156" i="1"/>
  <c r="H156" i="1" s="1"/>
  <c r="I156" i="1" s="1"/>
  <c r="G157" i="1"/>
  <c r="H157" i="1" s="1"/>
  <c r="G158" i="1"/>
  <c r="G159" i="1"/>
  <c r="H159" i="1" s="1"/>
  <c r="G160" i="1"/>
  <c r="H160" i="1" s="1"/>
  <c r="I160" i="1"/>
  <c r="G161" i="1"/>
  <c r="H161" i="1" s="1"/>
  <c r="I161" i="1" s="1"/>
  <c r="G162" i="1"/>
  <c r="G163" i="1"/>
  <c r="H163" i="1" s="1"/>
  <c r="G164" i="1"/>
  <c r="H164" i="1" s="1"/>
  <c r="G165" i="1"/>
  <c r="H165" i="1" s="1"/>
  <c r="I165" i="1" s="1"/>
  <c r="G166" i="1"/>
  <c r="G167" i="1"/>
  <c r="H167" i="1" s="1"/>
  <c r="G168" i="1"/>
  <c r="H168" i="1" s="1"/>
  <c r="G169" i="1"/>
  <c r="H169" i="1" s="1"/>
  <c r="I169" i="1" s="1"/>
  <c r="G170" i="1"/>
  <c r="G171" i="1"/>
  <c r="H171" i="1" s="1"/>
  <c r="G172" i="1"/>
  <c r="H172" i="1" s="1"/>
  <c r="G173" i="1"/>
  <c r="H173" i="1" s="1"/>
  <c r="I173" i="1" s="1"/>
  <c r="G174" i="1"/>
  <c r="G175" i="1"/>
  <c r="H175" i="1" s="1"/>
  <c r="I175" i="1" s="1"/>
  <c r="G176" i="1"/>
  <c r="G177" i="1"/>
  <c r="H177" i="1" s="1"/>
  <c r="G178" i="1"/>
  <c r="H178" i="1" s="1"/>
  <c r="G179" i="1"/>
  <c r="H179" i="1" s="1"/>
  <c r="I179" i="1" s="1"/>
  <c r="G180" i="1"/>
  <c r="H180" i="1" s="1"/>
  <c r="I180" i="1" s="1"/>
  <c r="G181" i="1"/>
  <c r="H181" i="1" s="1"/>
  <c r="G182" i="1"/>
  <c r="H182" i="1" s="1"/>
  <c r="G183" i="1"/>
  <c r="H183" i="1" s="1"/>
  <c r="I183" i="1" s="1"/>
  <c r="G184" i="1"/>
  <c r="H184" i="1" s="1"/>
  <c r="I184" i="1" s="1"/>
  <c r="G185" i="1"/>
  <c r="H185" i="1" s="1"/>
  <c r="G186" i="1"/>
  <c r="H186" i="1" s="1"/>
  <c r="G187" i="1"/>
  <c r="H187" i="1" s="1"/>
  <c r="I187" i="1" s="1"/>
  <c r="G188" i="1"/>
  <c r="H188" i="1" s="1"/>
  <c r="G189" i="1"/>
  <c r="H189" i="1" s="1"/>
  <c r="G190" i="1"/>
  <c r="H190" i="1" s="1"/>
  <c r="G191" i="1"/>
  <c r="H191" i="1" s="1"/>
  <c r="I191" i="1" s="1"/>
  <c r="G192" i="1"/>
  <c r="H192" i="1"/>
  <c r="G193" i="1"/>
  <c r="H193" i="1" s="1"/>
  <c r="G194" i="1"/>
  <c r="H194" i="1" s="1"/>
  <c r="G195" i="1"/>
  <c r="H195" i="1" s="1"/>
  <c r="I195" i="1" s="1"/>
  <c r="G196" i="1"/>
  <c r="H196" i="1" s="1"/>
  <c r="I196" i="1" s="1"/>
  <c r="G197" i="1"/>
  <c r="H197" i="1" s="1"/>
  <c r="G198" i="1"/>
  <c r="H198" i="1" s="1"/>
  <c r="G199" i="1"/>
  <c r="H199" i="1"/>
  <c r="I199" i="1" s="1"/>
  <c r="G200" i="1"/>
  <c r="G201" i="1"/>
  <c r="H201" i="1" s="1"/>
  <c r="G202" i="1"/>
  <c r="H202" i="1" s="1"/>
  <c r="G203" i="1"/>
  <c r="H203" i="1" s="1"/>
  <c r="I203" i="1" s="1"/>
  <c r="G204" i="1"/>
  <c r="H204" i="1" s="1"/>
  <c r="G205" i="1"/>
  <c r="H205" i="1" s="1"/>
  <c r="G206" i="1"/>
  <c r="H206" i="1" s="1"/>
  <c r="G207" i="1"/>
  <c r="H207" i="1" s="1"/>
  <c r="I207" i="1" s="1"/>
  <c r="G208" i="1"/>
  <c r="H208" i="1" s="1"/>
  <c r="I208" i="1" s="1"/>
  <c r="G209" i="1"/>
  <c r="H209" i="1" s="1"/>
  <c r="G210" i="1"/>
  <c r="H210" i="1" s="1"/>
  <c r="G211" i="1"/>
  <c r="H211" i="1" s="1"/>
  <c r="I211" i="1" s="1"/>
  <c r="G212" i="1"/>
  <c r="H212" i="1" s="1"/>
  <c r="I212" i="1" s="1"/>
  <c r="G213" i="1"/>
  <c r="H213" i="1" s="1"/>
  <c r="G214" i="1"/>
  <c r="H214" i="1" s="1"/>
  <c r="G215" i="1"/>
  <c r="H215" i="1" s="1"/>
  <c r="I215" i="1" s="1"/>
  <c r="G216" i="1"/>
  <c r="H216" i="1" s="1"/>
  <c r="I216" i="1" s="1"/>
  <c r="G217" i="1"/>
  <c r="H217" i="1" s="1"/>
  <c r="G218" i="1"/>
  <c r="H218" i="1" s="1"/>
  <c r="G4" i="1"/>
  <c r="H4" i="1" s="1"/>
  <c r="I4" i="1" s="1"/>
  <c r="I48" i="1" l="1"/>
  <c r="I132" i="1"/>
  <c r="I96" i="1"/>
  <c r="I145" i="1"/>
  <c r="I168" i="1"/>
  <c r="I192" i="1"/>
  <c r="I112" i="1"/>
  <c r="I64" i="1"/>
  <c r="I16" i="1"/>
  <c r="H200" i="1"/>
  <c r="I200" i="1" s="1"/>
  <c r="H176" i="1"/>
  <c r="I176" i="1" s="1"/>
  <c r="I172" i="1"/>
  <c r="I152" i="1"/>
  <c r="I144" i="1"/>
  <c r="I120" i="1"/>
  <c r="I80" i="1"/>
  <c r="I24" i="1"/>
  <c r="I8" i="1"/>
  <c r="I159" i="1"/>
  <c r="I131" i="1"/>
  <c r="I128" i="1"/>
  <c r="I88" i="1"/>
  <c r="I56" i="1"/>
  <c r="I204" i="1"/>
  <c r="I188" i="1"/>
  <c r="I163" i="1"/>
  <c r="I148" i="1"/>
  <c r="I147" i="1"/>
  <c r="I12" i="1"/>
  <c r="I164" i="1"/>
  <c r="I104" i="1"/>
  <c r="I72" i="1"/>
  <c r="I40" i="1"/>
  <c r="G219" i="1"/>
  <c r="H221" i="1" s="1"/>
  <c r="H118" i="1"/>
  <c r="I118" i="1" s="1"/>
  <c r="H14" i="1"/>
  <c r="I14" i="1" s="1"/>
  <c r="I217" i="1"/>
  <c r="I213" i="1"/>
  <c r="I209" i="1"/>
  <c r="I205" i="1"/>
  <c r="I201" i="1"/>
  <c r="I197" i="1"/>
  <c r="I193" i="1"/>
  <c r="I189" i="1"/>
  <c r="I185" i="1"/>
  <c r="I181" i="1"/>
  <c r="I177" i="1"/>
  <c r="I171" i="1"/>
  <c r="I167" i="1"/>
  <c r="H162" i="1"/>
  <c r="I162" i="1" s="1"/>
  <c r="I151" i="1"/>
  <c r="H146" i="1"/>
  <c r="I146" i="1" s="1"/>
  <c r="I143" i="1"/>
  <c r="I135" i="1"/>
  <c r="H130" i="1"/>
  <c r="I130" i="1" s="1"/>
  <c r="H110" i="1"/>
  <c r="I110" i="1" s="1"/>
  <c r="H102" i="1"/>
  <c r="I102" i="1" s="1"/>
  <c r="H94" i="1"/>
  <c r="I94" i="1" s="1"/>
  <c r="H86" i="1"/>
  <c r="I86" i="1" s="1"/>
  <c r="H78" i="1"/>
  <c r="I78" i="1" s="1"/>
  <c r="H70" i="1"/>
  <c r="I70" i="1" s="1"/>
  <c r="H62" i="1"/>
  <c r="I62" i="1" s="1"/>
  <c r="H54" i="1"/>
  <c r="I54" i="1" s="1"/>
  <c r="H46" i="1"/>
  <c r="I46" i="1" s="1"/>
  <c r="H38" i="1"/>
  <c r="I38" i="1" s="1"/>
  <c r="H30" i="1"/>
  <c r="I30" i="1" s="1"/>
  <c r="H18" i="1"/>
  <c r="I18" i="1" s="1"/>
  <c r="H158" i="1"/>
  <c r="I158" i="1" s="1"/>
  <c r="H126" i="1"/>
  <c r="I126" i="1" s="1"/>
  <c r="I218" i="1"/>
  <c r="I214" i="1"/>
  <c r="I210" i="1"/>
  <c r="I206" i="1"/>
  <c r="I202" i="1"/>
  <c r="I198" i="1"/>
  <c r="I194" i="1"/>
  <c r="I190" i="1"/>
  <c r="I186" i="1"/>
  <c r="I182" i="1"/>
  <c r="I178" i="1"/>
  <c r="H174" i="1"/>
  <c r="I174" i="1" s="1"/>
  <c r="H170" i="1"/>
  <c r="I170" i="1" s="1"/>
  <c r="H166" i="1"/>
  <c r="I166" i="1" s="1"/>
  <c r="I155" i="1"/>
  <c r="H150" i="1"/>
  <c r="I150" i="1" s="1"/>
  <c r="H142" i="1"/>
  <c r="I142" i="1" s="1"/>
  <c r="I139" i="1"/>
  <c r="H134" i="1"/>
  <c r="I134" i="1"/>
  <c r="H122" i="1"/>
  <c r="I122" i="1" s="1"/>
  <c r="H114" i="1"/>
  <c r="I114" i="1"/>
  <c r="H22" i="1"/>
  <c r="I22" i="1" s="1"/>
  <c r="H6" i="1"/>
  <c r="I6" i="1" s="1"/>
  <c r="H154" i="1"/>
  <c r="I154" i="1" s="1"/>
  <c r="H138" i="1"/>
  <c r="I138" i="1"/>
  <c r="H106" i="1"/>
  <c r="I106" i="1" s="1"/>
  <c r="H98" i="1"/>
  <c r="I98" i="1"/>
  <c r="H90" i="1"/>
  <c r="I90" i="1" s="1"/>
  <c r="H82" i="1"/>
  <c r="I82" i="1" s="1"/>
  <c r="H74" i="1"/>
  <c r="I74" i="1" s="1"/>
  <c r="H66" i="1"/>
  <c r="I66" i="1" s="1"/>
  <c r="H58" i="1"/>
  <c r="I58" i="1" s="1"/>
  <c r="H50" i="1"/>
  <c r="I50" i="1" s="1"/>
  <c r="H42" i="1"/>
  <c r="I42" i="1" s="1"/>
  <c r="H34" i="1"/>
  <c r="I34" i="1" s="1"/>
  <c r="H26" i="1"/>
  <c r="I26" i="1" s="1"/>
  <c r="H10" i="1"/>
  <c r="I10" i="1" s="1"/>
  <c r="I157" i="1"/>
  <c r="I125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5" i="1"/>
  <c r="H219" i="1" l="1"/>
  <c r="H222" i="1" s="1"/>
  <c r="I219" i="1"/>
  <c r="H223" i="1" s="1"/>
</calcChain>
</file>

<file path=xl/sharedStrings.xml><?xml version="1.0" encoding="utf-8"?>
<sst xmlns="http://schemas.openxmlformats.org/spreadsheetml/2006/main" count="444" uniqueCount="254">
  <si>
    <t>ITBIS</t>
  </si>
  <si>
    <t>Subtotal RD$</t>
  </si>
  <si>
    <t>Total General RD$</t>
  </si>
  <si>
    <t>ITEM</t>
  </si>
  <si>
    <t>DESCRIPCION</t>
  </si>
  <si>
    <t>MARCA</t>
  </si>
  <si>
    <t>CANTIDAD</t>
  </si>
  <si>
    <t>UNIDAD</t>
  </si>
  <si>
    <t>SUB TOTAL</t>
  </si>
  <si>
    <t>TOTAL</t>
  </si>
  <si>
    <t xml:space="preserve">PRECIO UNITARIO </t>
  </si>
  <si>
    <t>AOAC 2007.01 QUECHERS Extracción SPE Kit, 50 mL</t>
  </si>
  <si>
    <t>AOAC 2007.01 QUECHERS Clean-up dSPE Kit para pigmentados, 15 mL</t>
  </si>
  <si>
    <t>AOAC 2007.01 QUECHERS Clean-up dSPE Kit para grasas, 15 mL</t>
  </si>
  <si>
    <t>AOAC 2007.01 QUECHERS Pigments and Fats AOAC 2007.01 Clean-up Kit, 15 mL</t>
  </si>
  <si>
    <t>AOAC 2007.01 QUECHERS Clean-up dSPE Kit para encerados, 15 mL</t>
  </si>
  <si>
    <t>AOAC 2007.01 Clean-up General Kit, 15 mL</t>
  </si>
  <si>
    <t>EN 15662 QUECHERS Extraction Kit, 50 mL</t>
  </si>
  <si>
    <t>High Pigmented Fruit &amp; Vegetables EN 15662 QUECHERS dSEPclean up</t>
  </si>
  <si>
    <t>Viales ambar de 2 mL/11mm con tapa prensada PTFE/Red Rubber/paq 100</t>
  </si>
  <si>
    <t>Viales ambar de 2 mL/11 mm con tapa roscada y septa PTFE-Silicona/paq 100</t>
  </si>
  <si>
    <t>Viales clear de 2 mL/11mm con tapa prensada PTFE/Red Rubber/paq 100</t>
  </si>
  <si>
    <t>Viales clear de 2 mL/11 mm con tapa roscada y septa PTFE-Silicona/paq 100</t>
  </si>
  <si>
    <t>Viales ambar 2 mL/11mm con inserto de 100 uL, con tapa roscada PTFE/Silicone</t>
  </si>
  <si>
    <t>LC Multiresidue restek 31971 Pesticide Standard Kit</t>
  </si>
  <si>
    <t>GC Multiresidue restek 32562 Pesticide Standard Kit</t>
  </si>
  <si>
    <t>Carbamate Pesticide Calibration Mixture restek 32435 11 compounds</t>
  </si>
  <si>
    <t xml:space="preserve">Dispensadores digitales de solventes de 100 mL </t>
  </si>
  <si>
    <t>Buretas digitales de 50 mL</t>
  </si>
  <si>
    <t>Alcohol amílico estándar cromatografia para bebidas alcoholicas</t>
  </si>
  <si>
    <t>Alcohol isoamílico estándar cromatografia para bebidas alcoholicas</t>
  </si>
  <si>
    <t>Alcohol terc-amílico estándar cromatografia para bebidas alcoholicas</t>
  </si>
  <si>
    <t>Metanol estándar cromatografia para bebidas alcoholicas</t>
  </si>
  <si>
    <t>Etanol estándar cromatografia para bebidas alcoholicas</t>
  </si>
  <si>
    <t>1-Propanol estándar cromatografia para bebidas alcoholicas</t>
  </si>
  <si>
    <t>Isopropanol estándar cromatografia para bebidas alcoholicas</t>
  </si>
  <si>
    <t>Isobutanol estándar cromatografia para bebidas alcoholicas</t>
  </si>
  <si>
    <t>1-Butanol estándar cromatografia para bebidas alcoholicas</t>
  </si>
  <si>
    <t>2-Metilbutanol estándar cromatografia para bebidas alcoholicas</t>
  </si>
  <si>
    <t>3-Metil butanol estándar cromatografia para bebidas alcoholicas</t>
  </si>
  <si>
    <t>2,3-Dimetilbutanol estándar cromatografia para bebidas alcoholicas</t>
  </si>
  <si>
    <t>Acetaldehído estándar cromatografia para bebidas alcoholicas</t>
  </si>
  <si>
    <t>Acetona estándar cromatografia para bebidas alcoholicas</t>
  </si>
  <si>
    <t>Ácido acético estándar cromatografia para bebidas alcoholicas</t>
  </si>
  <si>
    <t>Acetato de etilo estándar cromatografia para bebidas alcoholicas</t>
  </si>
  <si>
    <t>Acetato de isopropilo cromatografia estándar para bebidas alcoholicas</t>
  </si>
  <si>
    <t>Acetato de amilo cromatografia estándar para bebidas alcoholicas</t>
  </si>
  <si>
    <t>Furfural estándar cromatografia para bebidas alcoholicas</t>
  </si>
  <si>
    <t>2-Butanona estándar cromatografia para bebidas alcoholicas</t>
  </si>
  <si>
    <t>1-Hexanol estándar cromatografia para bebidas alcoholicas</t>
  </si>
  <si>
    <t>2-Hexanol estándar cromatografia para bebidas alcoholicas</t>
  </si>
  <si>
    <t>Siringaldehído estándar cromatografia para bebidas alcoholicas</t>
  </si>
  <si>
    <t xml:space="preserve">Kit estandar de congeneres y taninos  analisis cromatografia de bebidas alcoholicas </t>
  </si>
  <si>
    <t xml:space="preserve">Kit estandar de alcoholes analisis cromatografia de bebidas alcoholicas </t>
  </si>
  <si>
    <t>Filamento Marathon para GCMS Clarus 680</t>
  </si>
  <si>
    <t>Graphite/Vespel Ferrule: 0.4 mm I.D., 0.18 to 0.25 mm (10/pack) for GC Clarus 680</t>
  </si>
  <si>
    <t>SilTite metal ferrules 0.4mm PK/10 for GC Clarus 680</t>
  </si>
  <si>
    <t>Vespel Grafito Ferrules 1/16 x 0.5mm/paq 10 para GCMS Clarus 680</t>
  </si>
  <si>
    <t>Vespel Grafito Ferrules 1/16 x 0.8mm/paq 10 para GCMS Clarus 680</t>
  </si>
  <si>
    <t>Vespel  Ferrules TBG /paq 10 para GCMS Clarus 680</t>
  </si>
  <si>
    <t>Nut Kit 1/4 de acero para GCMS Clarus 680</t>
  </si>
  <si>
    <t>NUT Column- UNION MALE EXTEND 1/16 TBG SST para GCMS Clarus 680</t>
  </si>
  <si>
    <t>ESI LCMSTuning Mix G2421-60002 para Axion TOF MS</t>
  </si>
  <si>
    <t>Raptor ARC-18 de  2.7 µm C18 2.1 X 100 mm</t>
  </si>
  <si>
    <t>Rxi-5ms de 30 m, 0.25 mm ID, 0.25 µm</t>
  </si>
  <si>
    <t>Columna HPLC restek 100mm x 2.1 um x 3 para carbamatos</t>
  </si>
  <si>
    <t>ICP-MS Nexion Setup Solution</t>
  </si>
  <si>
    <t xml:space="preserve">Cafeina estándar para LCMS 1 g </t>
  </si>
  <si>
    <t>Fosfato monobasico de potasio</t>
  </si>
  <si>
    <t>Fosfato monobasico de sodio</t>
  </si>
  <si>
    <t>Fosfato dibasico de potasio</t>
  </si>
  <si>
    <t>Fosfato dibasico de sodio</t>
  </si>
  <si>
    <t>Acido fosforico</t>
  </si>
  <si>
    <t>Acetato de sodio</t>
  </si>
  <si>
    <t>Trietilamina HPLC grade</t>
  </si>
  <si>
    <t>Acetato de etilo</t>
  </si>
  <si>
    <t>Micropipeta de 1-10 uL</t>
  </si>
  <si>
    <t>Micropipeta de 10-100 uL</t>
  </si>
  <si>
    <t>Micropipeta de 100-1000 uL</t>
  </si>
  <si>
    <t>Pipeta volumetrica clase A de 1 mL</t>
  </si>
  <si>
    <t>Pipeta volumetrica clase A de 5 mL</t>
  </si>
  <si>
    <t>Pipeta volumetrica clase A de 10 mL</t>
  </si>
  <si>
    <t>Pipeta volumetrica clase A de 20 mL</t>
  </si>
  <si>
    <t>Pesticide Quechers Performance restek 31152 Standard Kit</t>
  </si>
  <si>
    <t>Filtro de jeringa PTFE-menbrana-No esteril de 0.2 um x 13mm con jeringa</t>
  </si>
  <si>
    <t>Filtro de jeringa PTFE-menbrana-esteril de 0.2 um x 13mm con jeringa</t>
  </si>
  <si>
    <t>Propylene Glycol Restek Standard Mix (3 components)-Dietilenglicol-Etilenglicol 0.5mh/mL</t>
  </si>
  <si>
    <t>Steroids and Mixed Pharmaceuticals restek Mix </t>
  </si>
  <si>
    <t>BATIDORA DE LABORTARIO de 0.4 HP</t>
  </si>
  <si>
    <t>HOMEGENIZADOR DE LABORATORIO 10-400 SAMPLES</t>
  </si>
  <si>
    <t>PULVERIZADOR DE TABLETAS de 1L</t>
  </si>
  <si>
    <t>Element Standard ICP-MS Set</t>
  </si>
  <si>
    <t>Matraz aforado de 1mL</t>
  </si>
  <si>
    <t>Matraz aforado de 10 mL</t>
  </si>
  <si>
    <t>Matraz aforado de 25 mL</t>
  </si>
  <si>
    <t>Matraz aforado ambar de 10 mL</t>
  </si>
  <si>
    <t>Probeta Clase A 100 mL</t>
  </si>
  <si>
    <t>Probeta Clase A 250 mL</t>
  </si>
  <si>
    <t>Probeta Clase A 10 mL</t>
  </si>
  <si>
    <t>Frasco dosificador de 500 mL</t>
  </si>
  <si>
    <t>Frasco lavador piseta de 500 mL</t>
  </si>
  <si>
    <t>Frasco dosificador a presion de 500 mL</t>
  </si>
  <si>
    <t>Goteros ambar de 25 mL</t>
  </si>
  <si>
    <t>Goteros ambar de 50 mL</t>
  </si>
  <si>
    <t>Frasco ambar roscado de 50 mL</t>
  </si>
  <si>
    <t>Frasco ambar roscado de 100 mL</t>
  </si>
  <si>
    <t>Frasco plastico roscado de 100 mL</t>
  </si>
  <si>
    <t>50-Vial Capacity 11 mm Vial Holder Rack 1</t>
  </si>
  <si>
    <t>Brownlee Universal Holder Kit for HPLC Column</t>
  </si>
  <si>
    <t>Quartz Liner for GC PSS Split/Splitless Liner with Wool 2mm</t>
  </si>
  <si>
    <t>Quartz Liner for GC PSS Split/Splitless Liner with Wool 4mm</t>
  </si>
  <si>
    <t xml:space="preserve">Silanized Glass Wool for GC liner </t>
  </si>
  <si>
    <t>Jeringa de 5 mL para GC autosampler Clarus 680</t>
  </si>
  <si>
    <t>Jeringa plastica estandar de 5 cc</t>
  </si>
  <si>
    <t>Ultra Clean High Capacity Triple Filter (oxygen/moisture/hydrocarbon), Hydrogen specific, for GC and GC/MS</t>
  </si>
  <si>
    <t>COCAINA USP Estandar</t>
  </si>
  <si>
    <t>HEROÍNA USP Estandar</t>
  </si>
  <si>
    <t>EXTASIS USP Estandar</t>
  </si>
  <si>
    <t>TAURINA USP Estandar</t>
  </si>
  <si>
    <t>KIT ANFETAMINAS/METANFETAMINAS USP Estandar</t>
  </si>
  <si>
    <t>MELAMINA USP Estandar</t>
  </si>
  <si>
    <t>TESTOSTERONA USP Estandar</t>
  </si>
  <si>
    <t>TESTOTERONA CIII USP Estandar</t>
  </si>
  <si>
    <t>ESTRADIOL USP Estandar</t>
  </si>
  <si>
    <t>KIT DE ESTEROIDES USP Estandar</t>
  </si>
  <si>
    <t>BITARTRATO DE NICOTINA  USP Estandar</t>
  </si>
  <si>
    <t>CLENBUTEROL USP Estandar</t>
  </si>
  <si>
    <t>GCMS FILTRO AIRE SECO Clarus 680</t>
  </si>
  <si>
    <t>GCMS FILTRO DE POLVO traseroClarus 680</t>
  </si>
  <si>
    <t>GCMS FILTRO POLVO LATERAL Clarus 680</t>
  </si>
  <si>
    <t>TOFMS FILTRO DE METAL delantero for Axion TOF</t>
  </si>
  <si>
    <t>TOFMS FILTRO trasero Axion for Axion TOF</t>
  </si>
  <si>
    <t>Metanol HPLC Grade</t>
  </si>
  <si>
    <t>Acetonitrilo HPLC Grade</t>
  </si>
  <si>
    <t>Acetona Optima Grade</t>
  </si>
  <si>
    <t>Hexano Optima Grade</t>
  </si>
  <si>
    <t>Acido acetico HPLC Grade</t>
  </si>
  <si>
    <t>Metanol LCMS Grade</t>
  </si>
  <si>
    <t>Acetonitrilo LCMS Grade</t>
  </si>
  <si>
    <t>Etanol absoluto 200 proof</t>
  </si>
  <si>
    <t>Isopropanol HPLC grade</t>
  </si>
  <si>
    <t>Tolueno LCMS grade</t>
  </si>
  <si>
    <t>Isooctano HPLC Grade</t>
  </si>
  <si>
    <t>GC column Elite-1 30m x 0.25 with guard column integrated</t>
  </si>
  <si>
    <t>GC column Elite-5 30m x 0.25 with guard column integrated</t>
  </si>
  <si>
    <t>GC column Elite-5ms 30m x 0.25 with guard column integrated</t>
  </si>
  <si>
    <t>GC column Elite-1ht 30m x 0.25 with guard column integrated</t>
  </si>
  <si>
    <t>GC column Elite-35ms 30m x 0.25 with guard column integrated</t>
  </si>
  <si>
    <t>GC column Elite-624 30m x 0.25 with guard column integrated</t>
  </si>
  <si>
    <t>GC column Elite-wax 30m x 0.25 with guard column integrated</t>
  </si>
  <si>
    <t>UHPLC Column C18 100mm x 2.7um with guard column integrated</t>
  </si>
  <si>
    <t>UHPLC Column C8 100mm x 2.7um with guard column integrated</t>
  </si>
  <si>
    <t>UHPLC Column C18 ODS 100mm x 2.7um x 3.0 with guard column integrated</t>
  </si>
  <si>
    <t>UHPLC Column PFP 100mm x 2.7um x 3.0 with guard column integrated</t>
  </si>
  <si>
    <t>UHPLC Column Phenyl-Hexyl 100mm x 2.7um x 3.0 with guard column integrated</t>
  </si>
  <si>
    <t>UHPLC Column HILLIC 100mm x 2.7um x 3.0 with guard column integrated</t>
  </si>
  <si>
    <t>UHPLC Column RP-Amine 100mm x 2.7um x 3.0 with guard column integrated</t>
  </si>
  <si>
    <t>DHA restek PIONA Estandar for GC Arnel</t>
  </si>
  <si>
    <t>SMARTsource Replacement kit for GCMS Clarus 680</t>
  </si>
  <si>
    <t>Food Industry Fatty acid Methyl Esters (FAME) mix Standard 37 components</t>
  </si>
  <si>
    <t>Alkylation Derivatization Reagents</t>
  </si>
  <si>
    <t>cis/trans Fatty acid Methyl Esters (FAME) mix Standard (8 components)</t>
  </si>
  <si>
    <t>trans Fat Reference Standard (13 components)</t>
  </si>
  <si>
    <t>Carbohydrate LC Performance Check Mix 5 components</t>
  </si>
  <si>
    <t xml:space="preserve">1-HEXANOSULFONATO DE SODIO </t>
  </si>
  <si>
    <t>ACIDO HEPTAFLUOROBUTIRICO</t>
  </si>
  <si>
    <t>CLORURO DE BUTILO</t>
  </si>
  <si>
    <t>DOCUSATO DE SODIO</t>
  </si>
  <si>
    <t>DODECIL SULFATO DE SODIO</t>
  </si>
  <si>
    <t>HEPTANOSULFONATO DE SODIO</t>
  </si>
  <si>
    <t>METABISULFITO DE SODIO</t>
  </si>
  <si>
    <t>METILPARABENO</t>
  </si>
  <si>
    <t>PROPILPARABENO</t>
  </si>
  <si>
    <t>Guantes de nitrilo M</t>
  </si>
  <si>
    <t>Guantes de nitrilo L</t>
  </si>
  <si>
    <t>Puntas micropipetas de 100-1000 uL</t>
  </si>
  <si>
    <t>Puntas micropipetas de 10-100 uL</t>
  </si>
  <si>
    <t>Puntas micropipetas de 1-10 uL</t>
  </si>
  <si>
    <t>Block calentador para tubos para 24 muestras</t>
  </si>
  <si>
    <t>Head Space HS-40 GC transfer line Elite column tubing 5mx0.25</t>
  </si>
  <si>
    <t>Head Space HS-40 GC transfer line Elite column tubing 5mx0.32</t>
  </si>
  <si>
    <t>Polyimide Uncoated Deactivated Fused Silica Capillary Tubing,Length: 5.0m, Inner Diameter 0.32mm</t>
  </si>
  <si>
    <t>Polyimide Uncoated Deactivated Fused Silica Capillary Tubing,Length: 5.0m, Inner Diameter 0.25mm</t>
  </si>
  <si>
    <t>Elite-Siltek Deactivated Fused Silica Transfer Line, 5 m x 0.25 mm I.D.</t>
  </si>
  <si>
    <t>Tubos de ensayo de borosilicato 16x100</t>
  </si>
  <si>
    <t>Gradilla plastica para tubos de ensayo de 18mm</t>
  </si>
  <si>
    <t xml:space="preserve">Green injection port septa de 11mm for GC clarus 680 </t>
  </si>
  <si>
    <t>Carbon activado alta pureza</t>
  </si>
  <si>
    <t>Graphite Ferrules, 1/8in Nut Size, 0.32mm capilary column i.d., 0.5mm Ferrule i.d.</t>
  </si>
  <si>
    <t>Viales polipropileno 50 mL fondo conico con tapas</t>
  </si>
  <si>
    <t>Viales polipropileno 15 mL fondo conico con tapas</t>
  </si>
  <si>
    <t>Microtubo c/tapón Eppend. De 1.5 mL</t>
  </si>
  <si>
    <t>Ultrameter II Myron L</t>
  </si>
  <si>
    <t>Papel filtro estandar de 150 mm</t>
  </si>
  <si>
    <t>Papel filtro de filtracion media de 150 mm</t>
  </si>
  <si>
    <t>Embudo plastico 125 mm</t>
  </si>
  <si>
    <t>Embudo plastico 200 mm</t>
  </si>
  <si>
    <t>MPP2 PVC Tubing Flared, 0.76mm, black black, 12/pk</t>
  </si>
  <si>
    <t>MPP Santoprene Tubing, 1.30mm, grey grey, 12/pk</t>
  </si>
  <si>
    <t>Self-Aligning RF Load Coil Assembly for NexION 300</t>
  </si>
  <si>
    <t>Alumina Injector for Optima 8x00</t>
  </si>
  <si>
    <t>Black/Black 0.76 mm i.d. Solvent Flex Peristaltic Pump Tubing</t>
  </si>
  <si>
    <t>CONCENTRIC TEFLON NEBULIZER PFA ST for ICPMS</t>
  </si>
  <si>
    <t>APCI Quartz tube for Axion 2 TOF</t>
  </si>
  <si>
    <t>Sample vial 50 mL for Axion 2 TOF</t>
  </si>
  <si>
    <t>ESI needle (tube) 0.006 in. for Spare Probe Assemblies for Axion 2 TOF</t>
  </si>
  <si>
    <t>ESI probe for Axion 2 TOF</t>
  </si>
  <si>
    <t>Inyector for Axion 2 TOF</t>
  </si>
  <si>
    <t>UHPLC Flexar Mix test compounds</t>
  </si>
  <si>
    <t>Sulfur Trap Gas Purifier, 1000psi, 2u internal frit for GC Arnel</t>
  </si>
  <si>
    <t>Safe glass moisture trap, 100 psi for GC Clarus 680</t>
  </si>
  <si>
    <t>Combi Filter, 160psi for GC Clarus 680</t>
  </si>
  <si>
    <t>SCILogex RE100-Pro KS 35/20 receiving flask, 100ml</t>
  </si>
  <si>
    <t>SCILogex RE100-Pro KS 35/20 Evaporating flask, 100ml, NS 24/40</t>
  </si>
  <si>
    <t>SCILogex RE100-Pro KS 35/20 Evaporating flask, 2000ml, NS 24/40</t>
  </si>
  <si>
    <t>SCILogex RE100-Pro Condenser Vacuum Tap</t>
  </si>
  <si>
    <t>SCILogex RE100-ProGlass connector, NS 24/40 - NS 19/22</t>
  </si>
  <si>
    <t>SCILogex RE100-Pro Glass connector NS 24/40 - NS 14/20</t>
  </si>
  <si>
    <t>SCILogex RE100-Pro Vapour tube, NS 24/40</t>
  </si>
  <si>
    <t>SCILogex RE100-Pro Foam break, 250ml NS 24/40 - NS 24/40</t>
  </si>
  <si>
    <t>SCILogex RE100-Pro Red Cap and Connector</t>
  </si>
  <si>
    <t>PFQA Real Time Analyzer Vial 2mL black cap</t>
  </si>
  <si>
    <t>Ignition thread 4 inch PARR 6400 Calorimeter</t>
  </si>
  <si>
    <t>Hidrometro alcoholimetro 0-100% para alcohol</t>
  </si>
  <si>
    <t>Hidrometro alcoholimetro 0-20% para vino y cerveza</t>
  </si>
  <si>
    <t>Cubeta de cuarzo 10mm para UV-Vis-NIR Lambda 1050</t>
  </si>
  <si>
    <t>Kit/50 ud</t>
  </si>
  <si>
    <t>Kit/100</t>
  </si>
  <si>
    <t>Kit</t>
  </si>
  <si>
    <t>Unidad</t>
  </si>
  <si>
    <t>Ampollas</t>
  </si>
  <si>
    <t>Paquete</t>
  </si>
  <si>
    <t>Kit/10ud</t>
  </si>
  <si>
    <t>Kit/5</t>
  </si>
  <si>
    <t>Frasco</t>
  </si>
  <si>
    <t>L</t>
  </si>
  <si>
    <t>Kit/500</t>
  </si>
  <si>
    <t>kit</t>
  </si>
  <si>
    <t>set</t>
  </si>
  <si>
    <t>Caja/100 ud</t>
  </si>
  <si>
    <t>Vial/50 g</t>
  </si>
  <si>
    <t>Kit/1000</t>
  </si>
  <si>
    <t>Kit/24</t>
  </si>
  <si>
    <t>kit/50</t>
  </si>
  <si>
    <t>Frasco/100g</t>
  </si>
  <si>
    <t>Kit/10</t>
  </si>
  <si>
    <t>Kit/50</t>
  </si>
  <si>
    <t>kit/12</t>
  </si>
  <si>
    <t>Kit/2</t>
  </si>
  <si>
    <t>caja</t>
  </si>
  <si>
    <t>Kit/10g</t>
  </si>
  <si>
    <t>Kit/2ud</t>
  </si>
  <si>
    <t>PLANTILLA DE COTIZACION, REACTIVOS LABORATORIO LPN-2019-0017</t>
  </si>
  <si>
    <t>REF.: DGAP-CCC-LPN-2019-0017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</si>
</sst>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P223"/>
  <sheetViews>
    <sheetView tabSelected="1" zoomScale="90" zoomScaleNormal="90" workbookViewId="0">
      <selection sqref="A1:I1"/>
    </sheetView>
  </sheetViews>
  <sheetFormatPr baseColWidth="10" defaultRowHeight="15" x14ac:dyDescent="0.25"/>
  <cols>
    <col min="1" max="1" width="7.140625" style="3" customWidth="1"/>
    <col min="2" max="2" width="104.140625" style="1" bestFit="1" customWidth="1"/>
    <col min="3" max="3" width="11.7109375" style="2" customWidth="1"/>
    <col min="4" max="4" width="11.140625" style="2" bestFit="1" customWidth="1"/>
    <col min="5" max="5" width="12.42578125" style="2" bestFit="1" customWidth="1"/>
    <col min="6" max="7" width="25.85546875" style="2" customWidth="1"/>
    <col min="8" max="8" width="18.140625" style="2" customWidth="1"/>
    <col min="9" max="9" width="35.42578125" style="2" customWidth="1"/>
    <col min="10" max="16384" width="11.42578125" style="1"/>
  </cols>
  <sheetData>
    <row r="1" spans="1:13" ht="21.75" customHeight="1" x14ac:dyDescent="0.25">
      <c r="A1" s="19" t="s">
        <v>252</v>
      </c>
      <c r="B1" s="19"/>
      <c r="C1" s="19"/>
      <c r="D1" s="19"/>
      <c r="E1" s="19"/>
      <c r="F1" s="19"/>
      <c r="G1" s="19"/>
      <c r="H1" s="19"/>
      <c r="I1" s="19"/>
    </row>
    <row r="2" spans="1:13" s="4" customFormat="1" ht="26.25" x14ac:dyDescent="0.25">
      <c r="A2" s="18" t="s">
        <v>253</v>
      </c>
      <c r="B2" s="18"/>
      <c r="C2" s="18"/>
      <c r="D2" s="18"/>
      <c r="E2" s="18"/>
      <c r="F2" s="18"/>
      <c r="G2" s="18"/>
      <c r="H2" s="18"/>
      <c r="I2" s="18"/>
      <c r="J2"/>
      <c r="K2"/>
      <c r="L2"/>
      <c r="M2"/>
    </row>
    <row r="3" spans="1:13" s="6" customFormat="1" ht="22.5" customHeight="1" x14ac:dyDescent="0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10</v>
      </c>
      <c r="G3" s="5" t="s">
        <v>8</v>
      </c>
      <c r="H3" s="5" t="s">
        <v>0</v>
      </c>
      <c r="I3" s="5" t="s">
        <v>9</v>
      </c>
      <c r="J3"/>
      <c r="K3"/>
      <c r="L3"/>
      <c r="M3"/>
    </row>
    <row r="4" spans="1:13" ht="15.75" x14ac:dyDescent="0.25">
      <c r="A4" s="9">
        <v>1</v>
      </c>
      <c r="B4" s="11" t="s">
        <v>11</v>
      </c>
      <c r="C4" s="8"/>
      <c r="D4" s="14">
        <v>45</v>
      </c>
      <c r="E4" s="14" t="s">
        <v>226</v>
      </c>
      <c r="F4" s="10"/>
      <c r="G4" s="8">
        <f t="shared" ref="G4" si="0">+D4*F4</f>
        <v>0</v>
      </c>
      <c r="H4" s="8">
        <f t="shared" ref="H4" si="1">+G4*18%</f>
        <v>0</v>
      </c>
      <c r="I4" s="8">
        <f t="shared" ref="I4" si="2">+G4+H4</f>
        <v>0</v>
      </c>
      <c r="J4"/>
      <c r="K4"/>
      <c r="L4"/>
      <c r="M4"/>
    </row>
    <row r="5" spans="1:13" ht="15.75" x14ac:dyDescent="0.25">
      <c r="A5" s="9">
        <v>2</v>
      </c>
      <c r="B5" s="11" t="s">
        <v>12</v>
      </c>
      <c r="C5" s="15"/>
      <c r="D5" s="14">
        <v>10</v>
      </c>
      <c r="E5" s="14" t="s">
        <v>226</v>
      </c>
      <c r="F5" s="10"/>
      <c r="G5" s="8">
        <f t="shared" ref="G5:G68" si="3">+D5*F5</f>
        <v>0</v>
      </c>
      <c r="H5" s="8">
        <f t="shared" ref="H5:H68" si="4">+G5*18%</f>
        <v>0</v>
      </c>
      <c r="I5" s="8">
        <f t="shared" ref="I5:I68" si="5">+G5+H5</f>
        <v>0</v>
      </c>
      <c r="J5"/>
      <c r="K5"/>
      <c r="L5"/>
      <c r="M5"/>
    </row>
    <row r="6" spans="1:13" ht="15.75" x14ac:dyDescent="0.25">
      <c r="A6" s="9">
        <v>3</v>
      </c>
      <c r="B6" s="11" t="s">
        <v>13</v>
      </c>
      <c r="C6" s="15"/>
      <c r="D6" s="14">
        <v>10</v>
      </c>
      <c r="E6" s="14" t="s">
        <v>226</v>
      </c>
      <c r="F6" s="10"/>
      <c r="G6" s="8">
        <f t="shared" si="3"/>
        <v>0</v>
      </c>
      <c r="H6" s="8">
        <f t="shared" si="4"/>
        <v>0</v>
      </c>
      <c r="I6" s="8">
        <f t="shared" si="5"/>
        <v>0</v>
      </c>
      <c r="J6"/>
      <c r="K6"/>
      <c r="L6"/>
      <c r="M6"/>
    </row>
    <row r="7" spans="1:13" ht="15.75" x14ac:dyDescent="0.25">
      <c r="A7" s="9">
        <v>4</v>
      </c>
      <c r="B7" s="11" t="s">
        <v>14</v>
      </c>
      <c r="C7" s="8"/>
      <c r="D7" s="14">
        <v>10</v>
      </c>
      <c r="E7" s="14" t="s">
        <v>226</v>
      </c>
      <c r="F7" s="10"/>
      <c r="G7" s="8">
        <f t="shared" si="3"/>
        <v>0</v>
      </c>
      <c r="H7" s="8">
        <f t="shared" si="4"/>
        <v>0</v>
      </c>
      <c r="I7" s="8">
        <f t="shared" si="5"/>
        <v>0</v>
      </c>
      <c r="J7"/>
      <c r="K7"/>
      <c r="L7"/>
      <c r="M7"/>
    </row>
    <row r="8" spans="1:13" ht="15.75" x14ac:dyDescent="0.25">
      <c r="A8" s="9">
        <v>5</v>
      </c>
      <c r="B8" s="11" t="s">
        <v>15</v>
      </c>
      <c r="C8" s="8"/>
      <c r="D8" s="14">
        <v>5</v>
      </c>
      <c r="E8" s="14" t="s">
        <v>226</v>
      </c>
      <c r="F8" s="10"/>
      <c r="G8" s="8">
        <f t="shared" si="3"/>
        <v>0</v>
      </c>
      <c r="H8" s="8">
        <f t="shared" si="4"/>
        <v>0</v>
      </c>
      <c r="I8" s="8">
        <f t="shared" si="5"/>
        <v>0</v>
      </c>
      <c r="J8"/>
      <c r="K8"/>
      <c r="L8"/>
      <c r="M8"/>
    </row>
    <row r="9" spans="1:13" ht="15.75" x14ac:dyDescent="0.25">
      <c r="A9" s="9">
        <v>6</v>
      </c>
      <c r="B9" s="11" t="s">
        <v>16</v>
      </c>
      <c r="C9" s="8"/>
      <c r="D9" s="14">
        <v>10</v>
      </c>
      <c r="E9" s="14" t="s">
        <v>226</v>
      </c>
      <c r="F9" s="10"/>
      <c r="G9" s="8">
        <f t="shared" si="3"/>
        <v>0</v>
      </c>
      <c r="H9" s="8">
        <f t="shared" si="4"/>
        <v>0</v>
      </c>
      <c r="I9" s="8">
        <f t="shared" si="5"/>
        <v>0</v>
      </c>
      <c r="J9"/>
      <c r="K9"/>
      <c r="L9"/>
      <c r="M9"/>
    </row>
    <row r="10" spans="1:13" ht="15.75" x14ac:dyDescent="0.25">
      <c r="A10" s="9">
        <v>7</v>
      </c>
      <c r="B10" s="11" t="s">
        <v>17</v>
      </c>
      <c r="C10" s="8"/>
      <c r="D10" s="14">
        <v>10</v>
      </c>
      <c r="E10" s="14" t="s">
        <v>226</v>
      </c>
      <c r="F10" s="10"/>
      <c r="G10" s="8">
        <f t="shared" si="3"/>
        <v>0</v>
      </c>
      <c r="H10" s="8">
        <f t="shared" si="4"/>
        <v>0</v>
      </c>
      <c r="I10" s="8">
        <f t="shared" si="5"/>
        <v>0</v>
      </c>
      <c r="J10"/>
      <c r="K10"/>
      <c r="L10"/>
      <c r="M10"/>
    </row>
    <row r="11" spans="1:13" ht="15.75" x14ac:dyDescent="0.25">
      <c r="A11" s="9">
        <v>8</v>
      </c>
      <c r="B11" s="11" t="s">
        <v>18</v>
      </c>
      <c r="C11" s="8"/>
      <c r="D11" s="14">
        <v>10</v>
      </c>
      <c r="E11" s="14" t="s">
        <v>226</v>
      </c>
      <c r="F11" s="10"/>
      <c r="G11" s="8">
        <f t="shared" si="3"/>
        <v>0</v>
      </c>
      <c r="H11" s="8">
        <f t="shared" si="4"/>
        <v>0</v>
      </c>
      <c r="I11" s="8">
        <f t="shared" si="5"/>
        <v>0</v>
      </c>
      <c r="J11"/>
      <c r="K11"/>
      <c r="L11"/>
      <c r="M11"/>
    </row>
    <row r="12" spans="1:13" ht="15.75" x14ac:dyDescent="0.25">
      <c r="A12" s="9">
        <v>9</v>
      </c>
      <c r="B12" s="11" t="s">
        <v>19</v>
      </c>
      <c r="C12" s="8"/>
      <c r="D12" s="14">
        <v>15</v>
      </c>
      <c r="E12" s="14" t="s">
        <v>227</v>
      </c>
      <c r="F12" s="10"/>
      <c r="G12" s="8">
        <f t="shared" si="3"/>
        <v>0</v>
      </c>
      <c r="H12" s="8">
        <f t="shared" si="4"/>
        <v>0</v>
      </c>
      <c r="I12" s="8">
        <f t="shared" si="5"/>
        <v>0</v>
      </c>
      <c r="J12"/>
      <c r="K12"/>
      <c r="L12"/>
      <c r="M12"/>
    </row>
    <row r="13" spans="1:13" ht="15.75" x14ac:dyDescent="0.25">
      <c r="A13" s="9">
        <v>10</v>
      </c>
      <c r="B13" s="11" t="s">
        <v>20</v>
      </c>
      <c r="C13" s="8"/>
      <c r="D13" s="14">
        <v>15</v>
      </c>
      <c r="E13" s="14" t="s">
        <v>227</v>
      </c>
      <c r="F13" s="10"/>
      <c r="G13" s="8">
        <f t="shared" si="3"/>
        <v>0</v>
      </c>
      <c r="H13" s="8">
        <f t="shared" si="4"/>
        <v>0</v>
      </c>
      <c r="I13" s="8">
        <f t="shared" si="5"/>
        <v>0</v>
      </c>
      <c r="J13"/>
      <c r="K13"/>
      <c r="L13"/>
      <c r="M13"/>
    </row>
    <row r="14" spans="1:13" ht="15.75" x14ac:dyDescent="0.25">
      <c r="A14" s="9">
        <v>11</v>
      </c>
      <c r="B14" s="11" t="s">
        <v>21</v>
      </c>
      <c r="C14" s="8"/>
      <c r="D14" s="14">
        <v>20</v>
      </c>
      <c r="E14" s="14" t="s">
        <v>227</v>
      </c>
      <c r="F14" s="10"/>
      <c r="G14" s="8">
        <f t="shared" si="3"/>
        <v>0</v>
      </c>
      <c r="H14" s="8">
        <f t="shared" si="4"/>
        <v>0</v>
      </c>
      <c r="I14" s="8">
        <f t="shared" si="5"/>
        <v>0</v>
      </c>
      <c r="J14"/>
      <c r="K14"/>
      <c r="L14"/>
      <c r="M14"/>
    </row>
    <row r="15" spans="1:13" ht="15.75" x14ac:dyDescent="0.25">
      <c r="A15" s="9">
        <v>12</v>
      </c>
      <c r="B15" s="11" t="s">
        <v>22</v>
      </c>
      <c r="C15" s="8"/>
      <c r="D15" s="14">
        <v>15</v>
      </c>
      <c r="E15" s="14" t="s">
        <v>227</v>
      </c>
      <c r="F15" s="10"/>
      <c r="G15" s="8">
        <f t="shared" si="3"/>
        <v>0</v>
      </c>
      <c r="H15" s="8">
        <f t="shared" si="4"/>
        <v>0</v>
      </c>
      <c r="I15" s="8">
        <f t="shared" si="5"/>
        <v>0</v>
      </c>
      <c r="J15"/>
      <c r="K15"/>
      <c r="L15"/>
      <c r="M15"/>
    </row>
    <row r="16" spans="1:13" ht="15.75" x14ac:dyDescent="0.25">
      <c r="A16" s="9">
        <v>13</v>
      </c>
      <c r="B16" s="11" t="s">
        <v>23</v>
      </c>
      <c r="C16" s="8"/>
      <c r="D16" s="14">
        <v>5</v>
      </c>
      <c r="E16" s="14" t="s">
        <v>227</v>
      </c>
      <c r="F16" s="10"/>
      <c r="G16" s="8">
        <f t="shared" si="3"/>
        <v>0</v>
      </c>
      <c r="H16" s="8">
        <f t="shared" si="4"/>
        <v>0</v>
      </c>
      <c r="I16" s="8">
        <f t="shared" si="5"/>
        <v>0</v>
      </c>
      <c r="J16"/>
      <c r="K16"/>
      <c r="L16"/>
      <c r="M16"/>
    </row>
    <row r="17" spans="1:13" ht="15.75" x14ac:dyDescent="0.25">
      <c r="A17" s="9">
        <v>14</v>
      </c>
      <c r="B17" s="11" t="s">
        <v>24</v>
      </c>
      <c r="C17" s="8"/>
      <c r="D17" s="14">
        <v>4</v>
      </c>
      <c r="E17" s="14" t="s">
        <v>228</v>
      </c>
      <c r="F17" s="10"/>
      <c r="G17" s="8">
        <f t="shared" si="3"/>
        <v>0</v>
      </c>
      <c r="H17" s="8">
        <f t="shared" si="4"/>
        <v>0</v>
      </c>
      <c r="I17" s="8">
        <f t="shared" si="5"/>
        <v>0</v>
      </c>
      <c r="J17"/>
      <c r="K17"/>
      <c r="L17"/>
      <c r="M17"/>
    </row>
    <row r="18" spans="1:13" ht="15.75" x14ac:dyDescent="0.25">
      <c r="A18" s="9">
        <v>15</v>
      </c>
      <c r="B18" s="11" t="s">
        <v>25</v>
      </c>
      <c r="C18" s="8"/>
      <c r="D18" s="14">
        <v>4</v>
      </c>
      <c r="E18" s="14" t="s">
        <v>228</v>
      </c>
      <c r="F18" s="10"/>
      <c r="G18" s="8">
        <f t="shared" si="3"/>
        <v>0</v>
      </c>
      <c r="H18" s="8">
        <f t="shared" si="4"/>
        <v>0</v>
      </c>
      <c r="I18" s="8">
        <f t="shared" si="5"/>
        <v>0</v>
      </c>
      <c r="J18"/>
      <c r="K18"/>
      <c r="L18"/>
      <c r="M18"/>
    </row>
    <row r="19" spans="1:13" ht="15.75" x14ac:dyDescent="0.25">
      <c r="A19" s="9">
        <v>16</v>
      </c>
      <c r="B19" s="11" t="s">
        <v>26</v>
      </c>
      <c r="C19" s="8"/>
      <c r="D19" s="14">
        <v>1</v>
      </c>
      <c r="E19" s="14" t="s">
        <v>228</v>
      </c>
      <c r="F19" s="10"/>
      <c r="G19" s="8">
        <f t="shared" si="3"/>
        <v>0</v>
      </c>
      <c r="H19" s="8">
        <f t="shared" si="4"/>
        <v>0</v>
      </c>
      <c r="I19" s="8">
        <f t="shared" si="5"/>
        <v>0</v>
      </c>
      <c r="J19"/>
      <c r="K19"/>
      <c r="L19"/>
      <c r="M19"/>
    </row>
    <row r="20" spans="1:13" ht="15.75" x14ac:dyDescent="0.25">
      <c r="A20" s="9">
        <v>17</v>
      </c>
      <c r="B20" s="11" t="s">
        <v>27</v>
      </c>
      <c r="C20" s="8"/>
      <c r="D20" s="14">
        <v>6</v>
      </c>
      <c r="E20" s="14" t="s">
        <v>229</v>
      </c>
      <c r="F20" s="10"/>
      <c r="G20" s="8">
        <f t="shared" si="3"/>
        <v>0</v>
      </c>
      <c r="H20" s="8">
        <f t="shared" si="4"/>
        <v>0</v>
      </c>
      <c r="I20" s="8">
        <f t="shared" si="5"/>
        <v>0</v>
      </c>
      <c r="J20"/>
      <c r="K20"/>
      <c r="L20"/>
      <c r="M20"/>
    </row>
    <row r="21" spans="1:13" ht="15.75" x14ac:dyDescent="0.25">
      <c r="A21" s="9">
        <v>18</v>
      </c>
      <c r="B21" s="11" t="s">
        <v>28</v>
      </c>
      <c r="C21" s="8"/>
      <c r="D21" s="14">
        <v>4</v>
      </c>
      <c r="E21" s="14" t="s">
        <v>229</v>
      </c>
      <c r="F21" s="10"/>
      <c r="G21" s="8">
        <f t="shared" si="3"/>
        <v>0</v>
      </c>
      <c r="H21" s="8">
        <f t="shared" si="4"/>
        <v>0</v>
      </c>
      <c r="I21" s="8">
        <f t="shared" si="5"/>
        <v>0</v>
      </c>
      <c r="J21"/>
      <c r="K21"/>
      <c r="L21"/>
      <c r="M21"/>
    </row>
    <row r="22" spans="1:13" ht="15.75" x14ac:dyDescent="0.25">
      <c r="A22" s="9">
        <v>19</v>
      </c>
      <c r="B22" s="11" t="s">
        <v>29</v>
      </c>
      <c r="C22" s="8"/>
      <c r="D22" s="14">
        <v>5</v>
      </c>
      <c r="E22" s="14" t="s">
        <v>230</v>
      </c>
      <c r="F22" s="10"/>
      <c r="G22" s="8">
        <f t="shared" si="3"/>
        <v>0</v>
      </c>
      <c r="H22" s="8">
        <f t="shared" si="4"/>
        <v>0</v>
      </c>
      <c r="I22" s="8">
        <f t="shared" si="5"/>
        <v>0</v>
      </c>
      <c r="J22"/>
      <c r="K22"/>
      <c r="L22"/>
      <c r="M22"/>
    </row>
    <row r="23" spans="1:13" ht="15.75" x14ac:dyDescent="0.25">
      <c r="A23" s="9">
        <v>20</v>
      </c>
      <c r="B23" s="11" t="s">
        <v>30</v>
      </c>
      <c r="C23" s="8"/>
      <c r="D23" s="14">
        <v>5</v>
      </c>
      <c r="E23" s="14" t="s">
        <v>230</v>
      </c>
      <c r="F23" s="10"/>
      <c r="G23" s="8">
        <f t="shared" si="3"/>
        <v>0</v>
      </c>
      <c r="H23" s="8">
        <f t="shared" si="4"/>
        <v>0</v>
      </c>
      <c r="I23" s="8">
        <f t="shared" si="5"/>
        <v>0</v>
      </c>
      <c r="J23"/>
      <c r="K23"/>
      <c r="L23"/>
      <c r="M23"/>
    </row>
    <row r="24" spans="1:13" ht="15.75" x14ac:dyDescent="0.25">
      <c r="A24" s="9">
        <v>21</v>
      </c>
      <c r="B24" s="11" t="s">
        <v>31</v>
      </c>
      <c r="C24" s="8"/>
      <c r="D24" s="14">
        <v>5</v>
      </c>
      <c r="E24" s="14" t="s">
        <v>230</v>
      </c>
      <c r="F24" s="10"/>
      <c r="G24" s="8">
        <f t="shared" si="3"/>
        <v>0</v>
      </c>
      <c r="H24" s="8">
        <f t="shared" si="4"/>
        <v>0</v>
      </c>
      <c r="I24" s="8">
        <f t="shared" si="5"/>
        <v>0</v>
      </c>
      <c r="J24"/>
      <c r="K24"/>
      <c r="L24"/>
      <c r="M24"/>
    </row>
    <row r="25" spans="1:13" ht="15.75" x14ac:dyDescent="0.25">
      <c r="A25" s="9">
        <v>22</v>
      </c>
      <c r="B25" s="11" t="s">
        <v>32</v>
      </c>
      <c r="C25" s="8"/>
      <c r="D25" s="14">
        <v>5</v>
      </c>
      <c r="E25" s="14" t="s">
        <v>230</v>
      </c>
      <c r="F25" s="10"/>
      <c r="G25" s="8">
        <f t="shared" si="3"/>
        <v>0</v>
      </c>
      <c r="H25" s="8">
        <f t="shared" si="4"/>
        <v>0</v>
      </c>
      <c r="I25" s="8">
        <f t="shared" si="5"/>
        <v>0</v>
      </c>
      <c r="J25"/>
      <c r="K25"/>
      <c r="L25"/>
      <c r="M25"/>
    </row>
    <row r="26" spans="1:13" ht="15.75" x14ac:dyDescent="0.25">
      <c r="A26" s="9">
        <v>23</v>
      </c>
      <c r="B26" s="11" t="s">
        <v>33</v>
      </c>
      <c r="C26" s="8"/>
      <c r="D26" s="14">
        <v>5</v>
      </c>
      <c r="E26" s="14" t="s">
        <v>230</v>
      </c>
      <c r="F26" s="10"/>
      <c r="G26" s="8">
        <f t="shared" si="3"/>
        <v>0</v>
      </c>
      <c r="H26" s="8">
        <f t="shared" si="4"/>
        <v>0</v>
      </c>
      <c r="I26" s="8">
        <f t="shared" si="5"/>
        <v>0</v>
      </c>
      <c r="J26"/>
      <c r="K26"/>
      <c r="L26"/>
      <c r="M26"/>
    </row>
    <row r="27" spans="1:13" ht="15.75" x14ac:dyDescent="0.25">
      <c r="A27" s="9">
        <v>24</v>
      </c>
      <c r="B27" s="11" t="s">
        <v>34</v>
      </c>
      <c r="C27" s="8"/>
      <c r="D27" s="14">
        <v>5</v>
      </c>
      <c r="E27" s="14" t="s">
        <v>230</v>
      </c>
      <c r="F27" s="10"/>
      <c r="G27" s="8">
        <f t="shared" si="3"/>
        <v>0</v>
      </c>
      <c r="H27" s="8">
        <f t="shared" si="4"/>
        <v>0</v>
      </c>
      <c r="I27" s="8">
        <f t="shared" si="5"/>
        <v>0</v>
      </c>
      <c r="J27"/>
      <c r="K27"/>
      <c r="L27"/>
      <c r="M27"/>
    </row>
    <row r="28" spans="1:13" ht="15.75" x14ac:dyDescent="0.25">
      <c r="A28" s="9">
        <v>25</v>
      </c>
      <c r="B28" s="11" t="s">
        <v>35</v>
      </c>
      <c r="C28" s="8"/>
      <c r="D28" s="14">
        <v>5</v>
      </c>
      <c r="E28" s="14" t="s">
        <v>230</v>
      </c>
      <c r="F28" s="10"/>
      <c r="G28" s="8">
        <f t="shared" si="3"/>
        <v>0</v>
      </c>
      <c r="H28" s="8">
        <f t="shared" si="4"/>
        <v>0</v>
      </c>
      <c r="I28" s="8">
        <f t="shared" si="5"/>
        <v>0</v>
      </c>
      <c r="J28"/>
      <c r="K28"/>
      <c r="L28"/>
      <c r="M28"/>
    </row>
    <row r="29" spans="1:13" ht="15.75" x14ac:dyDescent="0.25">
      <c r="A29" s="9">
        <v>26</v>
      </c>
      <c r="B29" s="11" t="s">
        <v>36</v>
      </c>
      <c r="C29" s="8"/>
      <c r="D29" s="14">
        <v>5</v>
      </c>
      <c r="E29" s="14" t="s">
        <v>230</v>
      </c>
      <c r="F29" s="10"/>
      <c r="G29" s="8">
        <f t="shared" si="3"/>
        <v>0</v>
      </c>
      <c r="H29" s="8">
        <f t="shared" si="4"/>
        <v>0</v>
      </c>
      <c r="I29" s="8">
        <f t="shared" si="5"/>
        <v>0</v>
      </c>
      <c r="J29"/>
      <c r="K29"/>
      <c r="L29"/>
      <c r="M29"/>
    </row>
    <row r="30" spans="1:13" ht="15.75" x14ac:dyDescent="0.25">
      <c r="A30" s="9">
        <v>27</v>
      </c>
      <c r="B30" s="11" t="s">
        <v>37</v>
      </c>
      <c r="C30" s="8"/>
      <c r="D30" s="14">
        <v>5</v>
      </c>
      <c r="E30" s="14" t="s">
        <v>230</v>
      </c>
      <c r="F30" s="10"/>
      <c r="G30" s="8">
        <f t="shared" si="3"/>
        <v>0</v>
      </c>
      <c r="H30" s="8">
        <f t="shared" si="4"/>
        <v>0</v>
      </c>
      <c r="I30" s="8">
        <f t="shared" si="5"/>
        <v>0</v>
      </c>
      <c r="J30"/>
      <c r="K30"/>
      <c r="L30"/>
      <c r="M30"/>
    </row>
    <row r="31" spans="1:13" ht="15.75" x14ac:dyDescent="0.25">
      <c r="A31" s="9">
        <v>28</v>
      </c>
      <c r="B31" s="11" t="s">
        <v>38</v>
      </c>
      <c r="C31" s="8"/>
      <c r="D31" s="14">
        <v>5</v>
      </c>
      <c r="E31" s="14" t="s">
        <v>230</v>
      </c>
      <c r="F31" s="10"/>
      <c r="G31" s="8">
        <f t="shared" si="3"/>
        <v>0</v>
      </c>
      <c r="H31" s="8">
        <f t="shared" si="4"/>
        <v>0</v>
      </c>
      <c r="I31" s="8">
        <f t="shared" si="5"/>
        <v>0</v>
      </c>
      <c r="J31"/>
      <c r="K31"/>
      <c r="L31"/>
      <c r="M31"/>
    </row>
    <row r="32" spans="1:13" ht="15.75" x14ac:dyDescent="0.25">
      <c r="A32" s="9">
        <v>29</v>
      </c>
      <c r="B32" s="11" t="s">
        <v>39</v>
      </c>
      <c r="C32" s="8"/>
      <c r="D32" s="14">
        <v>5</v>
      </c>
      <c r="E32" s="14" t="s">
        <v>230</v>
      </c>
      <c r="F32" s="10"/>
      <c r="G32" s="8">
        <f t="shared" si="3"/>
        <v>0</v>
      </c>
      <c r="H32" s="8">
        <f t="shared" si="4"/>
        <v>0</v>
      </c>
      <c r="I32" s="8">
        <f t="shared" si="5"/>
        <v>0</v>
      </c>
      <c r="J32"/>
      <c r="K32"/>
      <c r="L32"/>
      <c r="M32"/>
    </row>
    <row r="33" spans="1:13" ht="15.75" x14ac:dyDescent="0.25">
      <c r="A33" s="9">
        <v>30</v>
      </c>
      <c r="B33" s="11" t="s">
        <v>40</v>
      </c>
      <c r="C33" s="8"/>
      <c r="D33" s="14">
        <v>5</v>
      </c>
      <c r="E33" s="14" t="s">
        <v>230</v>
      </c>
      <c r="F33" s="10"/>
      <c r="G33" s="8">
        <f t="shared" si="3"/>
        <v>0</v>
      </c>
      <c r="H33" s="8">
        <f t="shared" si="4"/>
        <v>0</v>
      </c>
      <c r="I33" s="8">
        <f t="shared" si="5"/>
        <v>0</v>
      </c>
      <c r="J33"/>
      <c r="K33"/>
      <c r="L33"/>
      <c r="M33"/>
    </row>
    <row r="34" spans="1:13" ht="15.75" x14ac:dyDescent="0.25">
      <c r="A34" s="9">
        <v>31</v>
      </c>
      <c r="B34" s="11" t="s">
        <v>41</v>
      </c>
      <c r="C34" s="8"/>
      <c r="D34" s="14">
        <v>5</v>
      </c>
      <c r="E34" s="14" t="s">
        <v>230</v>
      </c>
      <c r="F34" s="10"/>
      <c r="G34" s="8">
        <f t="shared" si="3"/>
        <v>0</v>
      </c>
      <c r="H34" s="8">
        <f t="shared" si="4"/>
        <v>0</v>
      </c>
      <c r="I34" s="8">
        <f t="shared" si="5"/>
        <v>0</v>
      </c>
      <c r="J34"/>
      <c r="K34"/>
      <c r="L34"/>
      <c r="M34"/>
    </row>
    <row r="35" spans="1:13" ht="15.75" x14ac:dyDescent="0.25">
      <c r="A35" s="9">
        <v>32</v>
      </c>
      <c r="B35" s="11" t="s">
        <v>42</v>
      </c>
      <c r="C35" s="8"/>
      <c r="D35" s="14">
        <v>5</v>
      </c>
      <c r="E35" s="14" t="s">
        <v>230</v>
      </c>
      <c r="F35" s="10"/>
      <c r="G35" s="8">
        <f t="shared" si="3"/>
        <v>0</v>
      </c>
      <c r="H35" s="8">
        <f t="shared" si="4"/>
        <v>0</v>
      </c>
      <c r="I35" s="8">
        <f t="shared" si="5"/>
        <v>0</v>
      </c>
      <c r="J35"/>
      <c r="K35"/>
      <c r="L35"/>
      <c r="M35"/>
    </row>
    <row r="36" spans="1:13" ht="15.75" x14ac:dyDescent="0.25">
      <c r="A36" s="9">
        <v>33</v>
      </c>
      <c r="B36" s="11" t="s">
        <v>43</v>
      </c>
      <c r="C36" s="8"/>
      <c r="D36" s="14">
        <v>5</v>
      </c>
      <c r="E36" s="14" t="s">
        <v>230</v>
      </c>
      <c r="F36" s="10"/>
      <c r="G36" s="8">
        <f t="shared" si="3"/>
        <v>0</v>
      </c>
      <c r="H36" s="8">
        <f t="shared" si="4"/>
        <v>0</v>
      </c>
      <c r="I36" s="8">
        <f t="shared" si="5"/>
        <v>0</v>
      </c>
      <c r="J36"/>
      <c r="K36"/>
      <c r="L36"/>
      <c r="M36"/>
    </row>
    <row r="37" spans="1:13" ht="15.75" x14ac:dyDescent="0.25">
      <c r="A37" s="9">
        <v>34</v>
      </c>
      <c r="B37" s="11" t="s">
        <v>44</v>
      </c>
      <c r="C37" s="8"/>
      <c r="D37" s="14">
        <v>5</v>
      </c>
      <c r="E37" s="14" t="s">
        <v>230</v>
      </c>
      <c r="F37" s="10"/>
      <c r="G37" s="8">
        <f t="shared" si="3"/>
        <v>0</v>
      </c>
      <c r="H37" s="8">
        <f t="shared" si="4"/>
        <v>0</v>
      </c>
      <c r="I37" s="8">
        <f t="shared" si="5"/>
        <v>0</v>
      </c>
      <c r="J37"/>
      <c r="K37"/>
      <c r="L37"/>
      <c r="M37"/>
    </row>
    <row r="38" spans="1:13" ht="15.75" x14ac:dyDescent="0.25">
      <c r="A38" s="9">
        <v>35</v>
      </c>
      <c r="B38" s="11" t="s">
        <v>45</v>
      </c>
      <c r="C38" s="8"/>
      <c r="D38" s="14">
        <v>5</v>
      </c>
      <c r="E38" s="14" t="s">
        <v>230</v>
      </c>
      <c r="F38" s="10"/>
      <c r="G38" s="8">
        <f t="shared" si="3"/>
        <v>0</v>
      </c>
      <c r="H38" s="8">
        <f t="shared" si="4"/>
        <v>0</v>
      </c>
      <c r="I38" s="8">
        <f t="shared" si="5"/>
        <v>0</v>
      </c>
      <c r="J38"/>
      <c r="K38"/>
      <c r="L38"/>
      <c r="M38"/>
    </row>
    <row r="39" spans="1:13" ht="15.75" x14ac:dyDescent="0.25">
      <c r="A39" s="9">
        <v>36</v>
      </c>
      <c r="B39" s="11" t="s">
        <v>46</v>
      </c>
      <c r="C39" s="8"/>
      <c r="D39" s="14">
        <v>5</v>
      </c>
      <c r="E39" s="14" t="s">
        <v>230</v>
      </c>
      <c r="F39" s="10"/>
      <c r="G39" s="8">
        <f t="shared" si="3"/>
        <v>0</v>
      </c>
      <c r="H39" s="8">
        <f t="shared" si="4"/>
        <v>0</v>
      </c>
      <c r="I39" s="8">
        <f t="shared" si="5"/>
        <v>0</v>
      </c>
      <c r="J39"/>
      <c r="K39"/>
      <c r="L39"/>
      <c r="M39"/>
    </row>
    <row r="40" spans="1:13" ht="15.75" x14ac:dyDescent="0.25">
      <c r="A40" s="9">
        <v>37</v>
      </c>
      <c r="B40" s="11" t="s">
        <v>47</v>
      </c>
      <c r="C40" s="8"/>
      <c r="D40" s="14">
        <v>5</v>
      </c>
      <c r="E40" s="14" t="s">
        <v>230</v>
      </c>
      <c r="F40" s="10"/>
      <c r="G40" s="8">
        <f t="shared" si="3"/>
        <v>0</v>
      </c>
      <c r="H40" s="8">
        <f t="shared" si="4"/>
        <v>0</v>
      </c>
      <c r="I40" s="8">
        <f t="shared" si="5"/>
        <v>0</v>
      </c>
      <c r="J40"/>
      <c r="K40"/>
      <c r="L40"/>
      <c r="M40"/>
    </row>
    <row r="41" spans="1:13" ht="15.75" x14ac:dyDescent="0.25">
      <c r="A41" s="9">
        <v>38</v>
      </c>
      <c r="B41" s="11" t="s">
        <v>48</v>
      </c>
      <c r="C41" s="8"/>
      <c r="D41" s="14">
        <v>5</v>
      </c>
      <c r="E41" s="14" t="s">
        <v>230</v>
      </c>
      <c r="F41" s="10"/>
      <c r="G41" s="8">
        <f t="shared" si="3"/>
        <v>0</v>
      </c>
      <c r="H41" s="8">
        <f t="shared" si="4"/>
        <v>0</v>
      </c>
      <c r="I41" s="8">
        <f t="shared" si="5"/>
        <v>0</v>
      </c>
      <c r="J41"/>
      <c r="K41"/>
      <c r="L41"/>
      <c r="M41"/>
    </row>
    <row r="42" spans="1:13" ht="15.75" x14ac:dyDescent="0.25">
      <c r="A42" s="9">
        <v>39</v>
      </c>
      <c r="B42" s="11" t="s">
        <v>49</v>
      </c>
      <c r="C42" s="8"/>
      <c r="D42" s="14">
        <v>5</v>
      </c>
      <c r="E42" s="14" t="s">
        <v>230</v>
      </c>
      <c r="F42" s="10"/>
      <c r="G42" s="8">
        <f t="shared" si="3"/>
        <v>0</v>
      </c>
      <c r="H42" s="8">
        <f t="shared" si="4"/>
        <v>0</v>
      </c>
      <c r="I42" s="8">
        <f t="shared" si="5"/>
        <v>0</v>
      </c>
      <c r="J42"/>
      <c r="K42"/>
      <c r="L42"/>
      <c r="M42"/>
    </row>
    <row r="43" spans="1:13" ht="15.75" x14ac:dyDescent="0.25">
      <c r="A43" s="9">
        <v>40</v>
      </c>
      <c r="B43" s="11" t="s">
        <v>50</v>
      </c>
      <c r="C43" s="8"/>
      <c r="D43" s="14">
        <v>5</v>
      </c>
      <c r="E43" s="14" t="s">
        <v>230</v>
      </c>
      <c r="F43" s="10"/>
      <c r="G43" s="8">
        <f t="shared" si="3"/>
        <v>0</v>
      </c>
      <c r="H43" s="8">
        <f t="shared" si="4"/>
        <v>0</v>
      </c>
      <c r="I43" s="8">
        <f t="shared" si="5"/>
        <v>0</v>
      </c>
      <c r="J43"/>
      <c r="K43"/>
      <c r="L43"/>
      <c r="M43"/>
    </row>
    <row r="44" spans="1:13" ht="15.75" x14ac:dyDescent="0.25">
      <c r="A44" s="9">
        <v>41</v>
      </c>
      <c r="B44" s="11" t="s">
        <v>51</v>
      </c>
      <c r="C44" s="8"/>
      <c r="D44" s="14">
        <v>5</v>
      </c>
      <c r="E44" s="14" t="s">
        <v>230</v>
      </c>
      <c r="F44" s="10"/>
      <c r="G44" s="8">
        <f t="shared" si="3"/>
        <v>0</v>
      </c>
      <c r="H44" s="8">
        <f t="shared" si="4"/>
        <v>0</v>
      </c>
      <c r="I44" s="8">
        <f t="shared" si="5"/>
        <v>0</v>
      </c>
      <c r="J44"/>
      <c r="K44"/>
      <c r="L44"/>
      <c r="M44"/>
    </row>
    <row r="45" spans="1:13" ht="15.75" x14ac:dyDescent="0.25">
      <c r="A45" s="9">
        <v>42</v>
      </c>
      <c r="B45" s="11" t="s">
        <v>52</v>
      </c>
      <c r="C45" s="8"/>
      <c r="D45" s="14">
        <v>5</v>
      </c>
      <c r="E45" s="14" t="s">
        <v>228</v>
      </c>
      <c r="F45" s="10"/>
      <c r="G45" s="8">
        <f t="shared" si="3"/>
        <v>0</v>
      </c>
      <c r="H45" s="8">
        <f t="shared" si="4"/>
        <v>0</v>
      </c>
      <c r="I45" s="8">
        <f t="shared" si="5"/>
        <v>0</v>
      </c>
      <c r="J45"/>
      <c r="K45"/>
      <c r="L45"/>
      <c r="M45"/>
    </row>
    <row r="46" spans="1:13" ht="15.75" x14ac:dyDescent="0.25">
      <c r="A46" s="9">
        <v>43</v>
      </c>
      <c r="B46" s="11" t="s">
        <v>53</v>
      </c>
      <c r="C46" s="8"/>
      <c r="D46" s="14">
        <v>5</v>
      </c>
      <c r="E46" s="14" t="s">
        <v>228</v>
      </c>
      <c r="F46" s="10"/>
      <c r="G46" s="8">
        <f t="shared" si="3"/>
        <v>0</v>
      </c>
      <c r="H46" s="8">
        <f t="shared" si="4"/>
        <v>0</v>
      </c>
      <c r="I46" s="8">
        <f t="shared" si="5"/>
        <v>0</v>
      </c>
      <c r="J46"/>
      <c r="K46"/>
      <c r="L46"/>
      <c r="M46"/>
    </row>
    <row r="47" spans="1:13" ht="15.75" x14ac:dyDescent="0.25">
      <c r="A47" s="9">
        <v>44</v>
      </c>
      <c r="B47" s="11" t="s">
        <v>54</v>
      </c>
      <c r="C47" s="8"/>
      <c r="D47" s="14">
        <v>7</v>
      </c>
      <c r="E47" s="14" t="s">
        <v>229</v>
      </c>
      <c r="F47" s="10"/>
      <c r="G47" s="8">
        <f t="shared" si="3"/>
        <v>0</v>
      </c>
      <c r="H47" s="8">
        <f t="shared" si="4"/>
        <v>0</v>
      </c>
      <c r="I47" s="8">
        <f t="shared" si="5"/>
        <v>0</v>
      </c>
      <c r="J47"/>
      <c r="K47"/>
      <c r="L47"/>
      <c r="M47"/>
    </row>
    <row r="48" spans="1:13" ht="15.75" x14ac:dyDescent="0.25">
      <c r="A48" s="9">
        <v>45</v>
      </c>
      <c r="B48" s="11" t="s">
        <v>55</v>
      </c>
      <c r="C48" s="8"/>
      <c r="D48" s="14">
        <v>10</v>
      </c>
      <c r="E48" s="14" t="s">
        <v>231</v>
      </c>
      <c r="F48" s="10"/>
      <c r="G48" s="8">
        <f t="shared" si="3"/>
        <v>0</v>
      </c>
      <c r="H48" s="8">
        <f t="shared" si="4"/>
        <v>0</v>
      </c>
      <c r="I48" s="8">
        <f t="shared" si="5"/>
        <v>0</v>
      </c>
      <c r="J48"/>
      <c r="K48"/>
      <c r="L48"/>
      <c r="M48"/>
    </row>
    <row r="49" spans="1:13" ht="15.75" x14ac:dyDescent="0.25">
      <c r="A49" s="9">
        <v>46</v>
      </c>
      <c r="B49" s="11" t="s">
        <v>56</v>
      </c>
      <c r="C49" s="8"/>
      <c r="D49" s="14">
        <v>2</v>
      </c>
      <c r="E49" s="14" t="s">
        <v>232</v>
      </c>
      <c r="F49" s="10"/>
      <c r="G49" s="8">
        <f t="shared" si="3"/>
        <v>0</v>
      </c>
      <c r="H49" s="8">
        <f t="shared" si="4"/>
        <v>0</v>
      </c>
      <c r="I49" s="8">
        <f t="shared" si="5"/>
        <v>0</v>
      </c>
      <c r="J49"/>
      <c r="K49"/>
      <c r="L49"/>
      <c r="M49"/>
    </row>
    <row r="50" spans="1:13" ht="15.75" x14ac:dyDescent="0.25">
      <c r="A50" s="9">
        <v>47</v>
      </c>
      <c r="B50" s="11" t="s">
        <v>57</v>
      </c>
      <c r="C50" s="8"/>
      <c r="D50" s="14">
        <v>3</v>
      </c>
      <c r="E50" s="14" t="s">
        <v>231</v>
      </c>
      <c r="F50" s="10"/>
      <c r="G50" s="8">
        <f t="shared" si="3"/>
        <v>0</v>
      </c>
      <c r="H50" s="8">
        <f t="shared" si="4"/>
        <v>0</v>
      </c>
      <c r="I50" s="8">
        <f t="shared" si="5"/>
        <v>0</v>
      </c>
      <c r="J50"/>
      <c r="K50"/>
      <c r="L50"/>
      <c r="M50"/>
    </row>
    <row r="51" spans="1:13" ht="15.75" x14ac:dyDescent="0.25">
      <c r="A51" s="9">
        <v>48</v>
      </c>
      <c r="B51" s="11" t="s">
        <v>58</v>
      </c>
      <c r="C51" s="8"/>
      <c r="D51" s="14">
        <v>1</v>
      </c>
      <c r="E51" s="14" t="s">
        <v>231</v>
      </c>
      <c r="F51" s="10"/>
      <c r="G51" s="8">
        <f t="shared" si="3"/>
        <v>0</v>
      </c>
      <c r="H51" s="8">
        <f t="shared" si="4"/>
        <v>0</v>
      </c>
      <c r="I51" s="8">
        <f t="shared" si="5"/>
        <v>0</v>
      </c>
      <c r="J51"/>
      <c r="K51"/>
      <c r="L51"/>
      <c r="M51"/>
    </row>
    <row r="52" spans="1:13" ht="15.75" x14ac:dyDescent="0.25">
      <c r="A52" s="9">
        <v>49</v>
      </c>
      <c r="B52" s="11" t="s">
        <v>59</v>
      </c>
      <c r="C52" s="8"/>
      <c r="D52" s="14">
        <v>1</v>
      </c>
      <c r="E52" s="14" t="s">
        <v>231</v>
      </c>
      <c r="F52" s="10"/>
      <c r="G52" s="8">
        <f t="shared" si="3"/>
        <v>0</v>
      </c>
      <c r="H52" s="8">
        <f t="shared" si="4"/>
        <v>0</v>
      </c>
      <c r="I52" s="8">
        <f t="shared" si="5"/>
        <v>0</v>
      </c>
      <c r="J52"/>
      <c r="K52"/>
      <c r="L52"/>
      <c r="M52"/>
    </row>
    <row r="53" spans="1:13" ht="15.75" x14ac:dyDescent="0.25">
      <c r="A53" s="9">
        <v>50</v>
      </c>
      <c r="B53" s="11" t="s">
        <v>60</v>
      </c>
      <c r="C53" s="8"/>
      <c r="D53" s="14">
        <v>4</v>
      </c>
      <c r="E53" s="14" t="s">
        <v>229</v>
      </c>
      <c r="F53" s="10"/>
      <c r="G53" s="8">
        <f t="shared" si="3"/>
        <v>0</v>
      </c>
      <c r="H53" s="8">
        <f t="shared" si="4"/>
        <v>0</v>
      </c>
      <c r="I53" s="8">
        <f t="shared" si="5"/>
        <v>0</v>
      </c>
      <c r="J53"/>
      <c r="K53"/>
      <c r="L53"/>
      <c r="M53"/>
    </row>
    <row r="54" spans="1:13" ht="15.75" x14ac:dyDescent="0.25">
      <c r="A54" s="9">
        <v>51</v>
      </c>
      <c r="B54" s="11" t="s">
        <v>61</v>
      </c>
      <c r="C54" s="8"/>
      <c r="D54" s="14">
        <v>1</v>
      </c>
      <c r="E54" s="14" t="s">
        <v>233</v>
      </c>
      <c r="F54" s="10"/>
      <c r="G54" s="8">
        <f t="shared" si="3"/>
        <v>0</v>
      </c>
      <c r="H54" s="8">
        <f t="shared" si="4"/>
        <v>0</v>
      </c>
      <c r="I54" s="8">
        <f t="shared" si="5"/>
        <v>0</v>
      </c>
      <c r="J54"/>
      <c r="K54"/>
      <c r="L54"/>
      <c r="M54"/>
    </row>
    <row r="55" spans="1:13" ht="15.75" x14ac:dyDescent="0.25">
      <c r="A55" s="9">
        <v>52</v>
      </c>
      <c r="B55" s="11" t="s">
        <v>62</v>
      </c>
      <c r="C55" s="8"/>
      <c r="D55" s="14">
        <v>10</v>
      </c>
      <c r="E55" s="14" t="s">
        <v>229</v>
      </c>
      <c r="F55" s="10"/>
      <c r="G55" s="8">
        <f t="shared" si="3"/>
        <v>0</v>
      </c>
      <c r="H55" s="8">
        <f t="shared" si="4"/>
        <v>0</v>
      </c>
      <c r="I55" s="8">
        <f t="shared" si="5"/>
        <v>0</v>
      </c>
      <c r="J55"/>
      <c r="K55"/>
      <c r="L55"/>
      <c r="M55"/>
    </row>
    <row r="56" spans="1:13" ht="15.75" x14ac:dyDescent="0.25">
      <c r="A56" s="9">
        <v>53</v>
      </c>
      <c r="B56" s="11" t="s">
        <v>63</v>
      </c>
      <c r="C56" s="8"/>
      <c r="D56" s="14">
        <v>2</v>
      </c>
      <c r="E56" s="14" t="s">
        <v>229</v>
      </c>
      <c r="F56" s="10"/>
      <c r="G56" s="8">
        <f t="shared" si="3"/>
        <v>0</v>
      </c>
      <c r="H56" s="8">
        <f t="shared" si="4"/>
        <v>0</v>
      </c>
      <c r="I56" s="8">
        <f t="shared" si="5"/>
        <v>0</v>
      </c>
      <c r="J56"/>
      <c r="K56"/>
      <c r="L56"/>
      <c r="M56"/>
    </row>
    <row r="57" spans="1:13" ht="15.75" x14ac:dyDescent="0.25">
      <c r="A57" s="9">
        <v>54</v>
      </c>
      <c r="B57" s="11" t="s">
        <v>64</v>
      </c>
      <c r="C57" s="8"/>
      <c r="D57" s="14">
        <v>2</v>
      </c>
      <c r="E57" s="14" t="s">
        <v>229</v>
      </c>
      <c r="F57" s="10"/>
      <c r="G57" s="8">
        <f t="shared" si="3"/>
        <v>0</v>
      </c>
      <c r="H57" s="8">
        <f t="shared" si="4"/>
        <v>0</v>
      </c>
      <c r="I57" s="8">
        <f t="shared" si="5"/>
        <v>0</v>
      </c>
      <c r="J57"/>
      <c r="K57"/>
      <c r="L57"/>
      <c r="M57"/>
    </row>
    <row r="58" spans="1:13" ht="15.75" x14ac:dyDescent="0.25">
      <c r="A58" s="9">
        <v>55</v>
      </c>
      <c r="B58" s="11" t="s">
        <v>65</v>
      </c>
      <c r="C58" s="8"/>
      <c r="D58" s="14">
        <v>1</v>
      </c>
      <c r="E58" s="14" t="s">
        <v>229</v>
      </c>
      <c r="F58" s="10"/>
      <c r="G58" s="8">
        <f t="shared" si="3"/>
        <v>0</v>
      </c>
      <c r="H58" s="8">
        <f t="shared" si="4"/>
        <v>0</v>
      </c>
      <c r="I58" s="8">
        <f t="shared" si="5"/>
        <v>0</v>
      </c>
      <c r="J58"/>
      <c r="K58"/>
      <c r="L58"/>
      <c r="M58"/>
    </row>
    <row r="59" spans="1:13" ht="15.75" x14ac:dyDescent="0.25">
      <c r="A59" s="9">
        <v>56</v>
      </c>
      <c r="B59" s="11" t="s">
        <v>66</v>
      </c>
      <c r="C59" s="8"/>
      <c r="D59" s="14">
        <v>5</v>
      </c>
      <c r="E59" s="14" t="s">
        <v>229</v>
      </c>
      <c r="F59" s="10"/>
      <c r="G59" s="8">
        <f t="shared" si="3"/>
        <v>0</v>
      </c>
      <c r="H59" s="8">
        <f t="shared" si="4"/>
        <v>0</v>
      </c>
      <c r="I59" s="8">
        <f t="shared" si="5"/>
        <v>0</v>
      </c>
      <c r="J59"/>
      <c r="K59"/>
      <c r="L59"/>
      <c r="M59"/>
    </row>
    <row r="60" spans="1:13" ht="15.75" x14ac:dyDescent="0.25">
      <c r="A60" s="9">
        <v>57</v>
      </c>
      <c r="B60" s="11" t="s">
        <v>67</v>
      </c>
      <c r="C60" s="8"/>
      <c r="D60" s="14">
        <v>2</v>
      </c>
      <c r="E60" s="14" t="s">
        <v>229</v>
      </c>
      <c r="F60" s="10"/>
      <c r="G60" s="8">
        <f t="shared" si="3"/>
        <v>0</v>
      </c>
      <c r="H60" s="8">
        <f t="shared" si="4"/>
        <v>0</v>
      </c>
      <c r="I60" s="8">
        <f t="shared" si="5"/>
        <v>0</v>
      </c>
      <c r="J60"/>
      <c r="K60"/>
      <c r="L60"/>
      <c r="M60"/>
    </row>
    <row r="61" spans="1:13" ht="15.75" x14ac:dyDescent="0.25">
      <c r="A61" s="9">
        <v>58</v>
      </c>
      <c r="B61" s="11" t="s">
        <v>68</v>
      </c>
      <c r="C61" s="8"/>
      <c r="D61" s="14">
        <v>1</v>
      </c>
      <c r="E61" s="14" t="s">
        <v>234</v>
      </c>
      <c r="F61" s="10"/>
      <c r="G61" s="8">
        <f t="shared" si="3"/>
        <v>0</v>
      </c>
      <c r="H61" s="8">
        <f t="shared" si="4"/>
        <v>0</v>
      </c>
      <c r="I61" s="8">
        <f t="shared" si="5"/>
        <v>0</v>
      </c>
      <c r="J61"/>
      <c r="K61"/>
      <c r="L61"/>
      <c r="M61"/>
    </row>
    <row r="62" spans="1:13" ht="15.75" x14ac:dyDescent="0.25">
      <c r="A62" s="9">
        <v>59</v>
      </c>
      <c r="B62" s="11" t="s">
        <v>69</v>
      </c>
      <c r="C62" s="8"/>
      <c r="D62" s="14">
        <v>1</v>
      </c>
      <c r="E62" s="14" t="s">
        <v>234</v>
      </c>
      <c r="F62" s="10"/>
      <c r="G62" s="8">
        <f t="shared" si="3"/>
        <v>0</v>
      </c>
      <c r="H62" s="8">
        <f t="shared" si="4"/>
        <v>0</v>
      </c>
      <c r="I62" s="8">
        <f t="shared" si="5"/>
        <v>0</v>
      </c>
      <c r="J62"/>
      <c r="K62"/>
      <c r="L62"/>
      <c r="M62"/>
    </row>
    <row r="63" spans="1:13" ht="15.75" x14ac:dyDescent="0.25">
      <c r="A63" s="9">
        <v>60</v>
      </c>
      <c r="B63" s="11" t="s">
        <v>70</v>
      </c>
      <c r="C63" s="8"/>
      <c r="D63" s="14">
        <v>1</v>
      </c>
      <c r="E63" s="14" t="s">
        <v>234</v>
      </c>
      <c r="F63" s="10"/>
      <c r="G63" s="8">
        <f t="shared" si="3"/>
        <v>0</v>
      </c>
      <c r="H63" s="8">
        <f t="shared" si="4"/>
        <v>0</v>
      </c>
      <c r="I63" s="8">
        <f t="shared" si="5"/>
        <v>0</v>
      </c>
      <c r="J63"/>
      <c r="K63"/>
      <c r="L63"/>
      <c r="M63"/>
    </row>
    <row r="64" spans="1:13" ht="15.75" x14ac:dyDescent="0.25">
      <c r="A64" s="9">
        <v>61</v>
      </c>
      <c r="B64" s="11" t="s">
        <v>71</v>
      </c>
      <c r="C64" s="8"/>
      <c r="D64" s="14">
        <v>1</v>
      </c>
      <c r="E64" s="14" t="s">
        <v>234</v>
      </c>
      <c r="F64" s="10"/>
      <c r="G64" s="8">
        <f t="shared" si="3"/>
        <v>0</v>
      </c>
      <c r="H64" s="8">
        <f t="shared" si="4"/>
        <v>0</v>
      </c>
      <c r="I64" s="8">
        <f t="shared" si="5"/>
        <v>0</v>
      </c>
      <c r="J64"/>
      <c r="K64"/>
      <c r="L64"/>
      <c r="M64"/>
    </row>
    <row r="65" spans="1:13" ht="15.75" x14ac:dyDescent="0.25">
      <c r="A65" s="9">
        <v>62</v>
      </c>
      <c r="B65" s="11" t="s">
        <v>72</v>
      </c>
      <c r="C65" s="8"/>
      <c r="D65" s="14">
        <v>4</v>
      </c>
      <c r="E65" s="14" t="s">
        <v>235</v>
      </c>
      <c r="F65" s="10"/>
      <c r="G65" s="8">
        <f t="shared" si="3"/>
        <v>0</v>
      </c>
      <c r="H65" s="8">
        <f t="shared" si="4"/>
        <v>0</v>
      </c>
      <c r="I65" s="8">
        <f t="shared" si="5"/>
        <v>0</v>
      </c>
      <c r="J65"/>
      <c r="K65"/>
      <c r="L65"/>
      <c r="M65"/>
    </row>
    <row r="66" spans="1:13" ht="15.75" x14ac:dyDescent="0.25">
      <c r="A66" s="9">
        <v>63</v>
      </c>
      <c r="B66" s="11" t="s">
        <v>73</v>
      </c>
      <c r="C66" s="8"/>
      <c r="D66" s="14">
        <v>1</v>
      </c>
      <c r="E66" s="14" t="s">
        <v>234</v>
      </c>
      <c r="F66" s="10"/>
      <c r="G66" s="8">
        <f t="shared" si="3"/>
        <v>0</v>
      </c>
      <c r="H66" s="8">
        <f t="shared" si="4"/>
        <v>0</v>
      </c>
      <c r="I66" s="8">
        <f t="shared" si="5"/>
        <v>0</v>
      </c>
      <c r="J66"/>
      <c r="K66"/>
      <c r="L66"/>
      <c r="M66"/>
    </row>
    <row r="67" spans="1:13" ht="15.75" x14ac:dyDescent="0.25">
      <c r="A67" s="9">
        <v>64</v>
      </c>
      <c r="B67" s="11" t="s">
        <v>74</v>
      </c>
      <c r="C67" s="8"/>
      <c r="D67" s="14">
        <v>1</v>
      </c>
      <c r="E67" s="14" t="s">
        <v>235</v>
      </c>
      <c r="F67" s="10"/>
      <c r="G67" s="8">
        <f t="shared" si="3"/>
        <v>0</v>
      </c>
      <c r="H67" s="8">
        <f t="shared" si="4"/>
        <v>0</v>
      </c>
      <c r="I67" s="8">
        <f t="shared" si="5"/>
        <v>0</v>
      </c>
      <c r="J67"/>
      <c r="K67"/>
      <c r="L67"/>
      <c r="M67"/>
    </row>
    <row r="68" spans="1:13" ht="15.75" x14ac:dyDescent="0.25">
      <c r="A68" s="9">
        <v>65</v>
      </c>
      <c r="B68" s="11" t="s">
        <v>75</v>
      </c>
      <c r="C68" s="8"/>
      <c r="D68" s="14">
        <v>4</v>
      </c>
      <c r="E68" s="14" t="s">
        <v>235</v>
      </c>
      <c r="F68" s="10"/>
      <c r="G68" s="8">
        <f t="shared" si="3"/>
        <v>0</v>
      </c>
      <c r="H68" s="8">
        <f t="shared" si="4"/>
        <v>0</v>
      </c>
      <c r="I68" s="8">
        <f t="shared" si="5"/>
        <v>0</v>
      </c>
      <c r="J68"/>
      <c r="K68"/>
      <c r="L68"/>
      <c r="M68"/>
    </row>
    <row r="69" spans="1:13" ht="15.75" x14ac:dyDescent="0.25">
      <c r="A69" s="9">
        <v>66</v>
      </c>
      <c r="B69" s="11" t="s">
        <v>76</v>
      </c>
      <c r="C69" s="8"/>
      <c r="D69" s="14">
        <v>3</v>
      </c>
      <c r="E69" s="14" t="s">
        <v>229</v>
      </c>
      <c r="F69" s="10"/>
      <c r="G69" s="8">
        <f t="shared" ref="G69:G132" si="6">+D69*F69</f>
        <v>0</v>
      </c>
      <c r="H69" s="8">
        <f t="shared" ref="H69:H132" si="7">+G69*18%</f>
        <v>0</v>
      </c>
      <c r="I69" s="8">
        <f t="shared" ref="I69:I132" si="8">+G69+H69</f>
        <v>0</v>
      </c>
      <c r="J69"/>
      <c r="K69"/>
      <c r="L69"/>
      <c r="M69"/>
    </row>
    <row r="70" spans="1:13" ht="15.75" x14ac:dyDescent="0.25">
      <c r="A70" s="9">
        <v>67</v>
      </c>
      <c r="B70" s="11" t="s">
        <v>77</v>
      </c>
      <c r="C70" s="8"/>
      <c r="D70" s="14">
        <v>3</v>
      </c>
      <c r="E70" s="14" t="s">
        <v>229</v>
      </c>
      <c r="F70" s="10"/>
      <c r="G70" s="8">
        <f t="shared" si="6"/>
        <v>0</v>
      </c>
      <c r="H70" s="8">
        <f t="shared" si="7"/>
        <v>0</v>
      </c>
      <c r="I70" s="8">
        <f t="shared" si="8"/>
        <v>0</v>
      </c>
      <c r="J70"/>
      <c r="K70"/>
      <c r="L70"/>
      <c r="M70"/>
    </row>
    <row r="71" spans="1:13" ht="15.75" x14ac:dyDescent="0.25">
      <c r="A71" s="9">
        <v>68</v>
      </c>
      <c r="B71" s="11" t="s">
        <v>78</v>
      </c>
      <c r="C71" s="8"/>
      <c r="D71" s="14">
        <v>3</v>
      </c>
      <c r="E71" s="14" t="s">
        <v>229</v>
      </c>
      <c r="F71" s="10"/>
      <c r="G71" s="8">
        <f t="shared" si="6"/>
        <v>0</v>
      </c>
      <c r="H71" s="8">
        <f t="shared" si="7"/>
        <v>0</v>
      </c>
      <c r="I71" s="8">
        <f t="shared" si="8"/>
        <v>0</v>
      </c>
      <c r="J71"/>
      <c r="K71"/>
      <c r="L71"/>
      <c r="M71"/>
    </row>
    <row r="72" spans="1:13" ht="15.75" x14ac:dyDescent="0.25">
      <c r="A72" s="9">
        <v>69</v>
      </c>
      <c r="B72" s="11" t="s">
        <v>79</v>
      </c>
      <c r="C72" s="8"/>
      <c r="D72" s="14">
        <v>5</v>
      </c>
      <c r="E72" s="14" t="s">
        <v>229</v>
      </c>
      <c r="F72" s="10"/>
      <c r="G72" s="8">
        <f t="shared" si="6"/>
        <v>0</v>
      </c>
      <c r="H72" s="8">
        <f t="shared" si="7"/>
        <v>0</v>
      </c>
      <c r="I72" s="8">
        <f t="shared" si="8"/>
        <v>0</v>
      </c>
      <c r="J72"/>
      <c r="K72"/>
      <c r="L72"/>
      <c r="M72"/>
    </row>
    <row r="73" spans="1:13" ht="15.75" x14ac:dyDescent="0.25">
      <c r="A73" s="9">
        <v>70</v>
      </c>
      <c r="B73" s="11" t="s">
        <v>80</v>
      </c>
      <c r="C73" s="8"/>
      <c r="D73" s="14">
        <v>5</v>
      </c>
      <c r="E73" s="14" t="s">
        <v>229</v>
      </c>
      <c r="F73" s="10"/>
      <c r="G73" s="8">
        <f t="shared" si="6"/>
        <v>0</v>
      </c>
      <c r="H73" s="8">
        <f t="shared" si="7"/>
        <v>0</v>
      </c>
      <c r="I73" s="8">
        <f t="shared" si="8"/>
        <v>0</v>
      </c>
      <c r="J73"/>
      <c r="K73"/>
      <c r="L73"/>
      <c r="M73"/>
    </row>
    <row r="74" spans="1:13" ht="15.75" x14ac:dyDescent="0.25">
      <c r="A74" s="9">
        <v>71</v>
      </c>
      <c r="B74" s="11" t="s">
        <v>81</v>
      </c>
      <c r="C74" s="8"/>
      <c r="D74" s="14">
        <v>5</v>
      </c>
      <c r="E74" s="14" t="s">
        <v>229</v>
      </c>
      <c r="F74" s="10"/>
      <c r="G74" s="8">
        <f t="shared" si="6"/>
        <v>0</v>
      </c>
      <c r="H74" s="8">
        <f t="shared" si="7"/>
        <v>0</v>
      </c>
      <c r="I74" s="8">
        <f t="shared" si="8"/>
        <v>0</v>
      </c>
      <c r="J74"/>
      <c r="K74"/>
      <c r="L74"/>
      <c r="M74"/>
    </row>
    <row r="75" spans="1:13" ht="15.75" x14ac:dyDescent="0.25">
      <c r="A75" s="9">
        <v>72</v>
      </c>
      <c r="B75" s="11" t="s">
        <v>82</v>
      </c>
      <c r="C75" s="8"/>
      <c r="D75" s="14">
        <v>5</v>
      </c>
      <c r="E75" s="14" t="s">
        <v>229</v>
      </c>
      <c r="F75" s="10"/>
      <c r="G75" s="8">
        <f t="shared" si="6"/>
        <v>0</v>
      </c>
      <c r="H75" s="8">
        <f t="shared" si="7"/>
        <v>0</v>
      </c>
      <c r="I75" s="8">
        <f t="shared" si="8"/>
        <v>0</v>
      </c>
      <c r="J75"/>
      <c r="K75"/>
      <c r="L75"/>
      <c r="M75"/>
    </row>
    <row r="76" spans="1:13" ht="15.75" x14ac:dyDescent="0.25">
      <c r="A76" s="9">
        <v>73</v>
      </c>
      <c r="B76" s="11" t="s">
        <v>83</v>
      </c>
      <c r="C76" s="8"/>
      <c r="D76" s="14">
        <v>1</v>
      </c>
      <c r="E76" s="14" t="s">
        <v>228</v>
      </c>
      <c r="F76" s="10"/>
      <c r="G76" s="8">
        <f t="shared" si="6"/>
        <v>0</v>
      </c>
      <c r="H76" s="8">
        <f t="shared" si="7"/>
        <v>0</v>
      </c>
      <c r="I76" s="8">
        <f t="shared" si="8"/>
        <v>0</v>
      </c>
      <c r="J76"/>
      <c r="K76"/>
      <c r="L76"/>
      <c r="M76"/>
    </row>
    <row r="77" spans="1:13" ht="15.75" x14ac:dyDescent="0.25">
      <c r="A77" s="9">
        <v>74</v>
      </c>
      <c r="B77" s="12" t="s">
        <v>84</v>
      </c>
      <c r="C77" s="8"/>
      <c r="D77" s="14">
        <v>4</v>
      </c>
      <c r="E77" s="14" t="s">
        <v>236</v>
      </c>
      <c r="F77" s="10"/>
      <c r="G77" s="8">
        <f t="shared" si="6"/>
        <v>0</v>
      </c>
      <c r="H77" s="8">
        <f t="shared" si="7"/>
        <v>0</v>
      </c>
      <c r="I77" s="8">
        <f t="shared" si="8"/>
        <v>0</v>
      </c>
      <c r="J77"/>
      <c r="K77"/>
      <c r="L77"/>
      <c r="M77"/>
    </row>
    <row r="78" spans="1:13" ht="15.75" x14ac:dyDescent="0.25">
      <c r="A78" s="9">
        <v>75</v>
      </c>
      <c r="B78" s="12" t="s">
        <v>85</v>
      </c>
      <c r="C78" s="8"/>
      <c r="D78" s="14">
        <v>2</v>
      </c>
      <c r="E78" s="14" t="s">
        <v>236</v>
      </c>
      <c r="F78" s="10"/>
      <c r="G78" s="8">
        <f t="shared" si="6"/>
        <v>0</v>
      </c>
      <c r="H78" s="8">
        <f t="shared" si="7"/>
        <v>0</v>
      </c>
      <c r="I78" s="8">
        <f t="shared" si="8"/>
        <v>0</v>
      </c>
      <c r="J78"/>
      <c r="K78"/>
      <c r="L78"/>
      <c r="M78"/>
    </row>
    <row r="79" spans="1:13" ht="15.75" x14ac:dyDescent="0.25">
      <c r="A79" s="9">
        <v>76</v>
      </c>
      <c r="B79" s="12" t="s">
        <v>86</v>
      </c>
      <c r="C79" s="8"/>
      <c r="D79" s="14">
        <v>1</v>
      </c>
      <c r="E79" s="14" t="s">
        <v>237</v>
      </c>
      <c r="F79" s="10"/>
      <c r="G79" s="8">
        <f t="shared" si="6"/>
        <v>0</v>
      </c>
      <c r="H79" s="8">
        <f t="shared" si="7"/>
        <v>0</v>
      </c>
      <c r="I79" s="8">
        <f t="shared" si="8"/>
        <v>0</v>
      </c>
      <c r="J79"/>
      <c r="K79"/>
      <c r="L79"/>
      <c r="M79"/>
    </row>
    <row r="80" spans="1:13" ht="15.75" x14ac:dyDescent="0.25">
      <c r="A80" s="9">
        <v>77</v>
      </c>
      <c r="B80" s="11" t="s">
        <v>87</v>
      </c>
      <c r="C80" s="8"/>
      <c r="D80" s="14">
        <v>1</v>
      </c>
      <c r="E80" s="14" t="s">
        <v>228</v>
      </c>
      <c r="F80" s="10"/>
      <c r="G80" s="8">
        <f t="shared" si="6"/>
        <v>0</v>
      </c>
      <c r="H80" s="8">
        <f t="shared" si="7"/>
        <v>0</v>
      </c>
      <c r="I80" s="8">
        <f t="shared" si="8"/>
        <v>0</v>
      </c>
      <c r="J80"/>
      <c r="K80"/>
      <c r="L80"/>
      <c r="M80"/>
    </row>
    <row r="81" spans="1:13" ht="15.75" x14ac:dyDescent="0.25">
      <c r="A81" s="9">
        <v>78</v>
      </c>
      <c r="B81" s="11" t="s">
        <v>88</v>
      </c>
      <c r="C81" s="8"/>
      <c r="D81" s="14">
        <v>1</v>
      </c>
      <c r="E81" s="14" t="s">
        <v>229</v>
      </c>
      <c r="F81" s="10"/>
      <c r="G81" s="8">
        <f t="shared" si="6"/>
        <v>0</v>
      </c>
      <c r="H81" s="8">
        <f t="shared" si="7"/>
        <v>0</v>
      </c>
      <c r="I81" s="8">
        <f t="shared" si="8"/>
        <v>0</v>
      </c>
      <c r="J81"/>
      <c r="K81"/>
      <c r="L81"/>
      <c r="M81"/>
    </row>
    <row r="82" spans="1:13" ht="15.75" x14ac:dyDescent="0.25">
      <c r="A82" s="9">
        <v>79</v>
      </c>
      <c r="B82" s="11" t="s">
        <v>89</v>
      </c>
      <c r="C82" s="8"/>
      <c r="D82" s="14">
        <v>1</v>
      </c>
      <c r="E82" s="14" t="s">
        <v>229</v>
      </c>
      <c r="F82" s="10"/>
      <c r="G82" s="8">
        <f t="shared" si="6"/>
        <v>0</v>
      </c>
      <c r="H82" s="8">
        <f t="shared" si="7"/>
        <v>0</v>
      </c>
      <c r="I82" s="8">
        <f t="shared" si="8"/>
        <v>0</v>
      </c>
      <c r="J82"/>
      <c r="K82"/>
      <c r="L82"/>
      <c r="M82"/>
    </row>
    <row r="83" spans="1:13" ht="15.75" x14ac:dyDescent="0.25">
      <c r="A83" s="9">
        <v>80</v>
      </c>
      <c r="B83" s="11" t="s">
        <v>90</v>
      </c>
      <c r="C83" s="8"/>
      <c r="D83" s="14">
        <v>1</v>
      </c>
      <c r="E83" s="14" t="s">
        <v>229</v>
      </c>
      <c r="F83" s="10"/>
      <c r="G83" s="8">
        <f t="shared" si="6"/>
        <v>0</v>
      </c>
      <c r="H83" s="8">
        <f t="shared" si="7"/>
        <v>0</v>
      </c>
      <c r="I83" s="8">
        <f t="shared" si="8"/>
        <v>0</v>
      </c>
      <c r="J83"/>
      <c r="K83"/>
      <c r="L83"/>
      <c r="M83"/>
    </row>
    <row r="84" spans="1:13" ht="15.75" x14ac:dyDescent="0.25">
      <c r="A84" s="9">
        <v>81</v>
      </c>
      <c r="B84" s="11" t="s">
        <v>91</v>
      </c>
      <c r="C84" s="8"/>
      <c r="D84" s="14">
        <v>1</v>
      </c>
      <c r="E84" s="14" t="s">
        <v>238</v>
      </c>
      <c r="F84" s="10"/>
      <c r="G84" s="8">
        <f t="shared" si="6"/>
        <v>0</v>
      </c>
      <c r="H84" s="8">
        <f t="shared" si="7"/>
        <v>0</v>
      </c>
      <c r="I84" s="8">
        <f t="shared" si="8"/>
        <v>0</v>
      </c>
      <c r="J84"/>
      <c r="K84"/>
      <c r="L84"/>
      <c r="M84"/>
    </row>
    <row r="85" spans="1:13" ht="15.75" x14ac:dyDescent="0.25">
      <c r="A85" s="9">
        <v>82</v>
      </c>
      <c r="B85" s="11" t="s">
        <v>92</v>
      </c>
      <c r="C85" s="8"/>
      <c r="D85" s="14">
        <v>30</v>
      </c>
      <c r="E85" s="14" t="s">
        <v>229</v>
      </c>
      <c r="F85" s="10"/>
      <c r="G85" s="8">
        <f t="shared" si="6"/>
        <v>0</v>
      </c>
      <c r="H85" s="8">
        <f t="shared" si="7"/>
        <v>0</v>
      </c>
      <c r="I85" s="8">
        <f t="shared" si="8"/>
        <v>0</v>
      </c>
      <c r="J85"/>
      <c r="K85"/>
      <c r="L85"/>
      <c r="M85"/>
    </row>
    <row r="86" spans="1:13" ht="15.75" x14ac:dyDescent="0.25">
      <c r="A86" s="9">
        <v>83</v>
      </c>
      <c r="B86" s="11" t="s">
        <v>93</v>
      </c>
      <c r="C86" s="8"/>
      <c r="D86" s="14">
        <v>30</v>
      </c>
      <c r="E86" s="14" t="s">
        <v>229</v>
      </c>
      <c r="F86" s="10"/>
      <c r="G86" s="8">
        <f t="shared" si="6"/>
        <v>0</v>
      </c>
      <c r="H86" s="8">
        <f t="shared" si="7"/>
        <v>0</v>
      </c>
      <c r="I86" s="8">
        <f t="shared" si="8"/>
        <v>0</v>
      </c>
      <c r="J86"/>
      <c r="K86"/>
      <c r="L86"/>
      <c r="M86"/>
    </row>
    <row r="87" spans="1:13" ht="15.75" x14ac:dyDescent="0.25">
      <c r="A87" s="9">
        <v>84</v>
      </c>
      <c r="B87" s="11" t="s">
        <v>94</v>
      </c>
      <c r="C87" s="8"/>
      <c r="D87" s="14">
        <v>30</v>
      </c>
      <c r="E87" s="14" t="s">
        <v>229</v>
      </c>
      <c r="F87" s="10"/>
      <c r="G87" s="8">
        <f t="shared" si="6"/>
        <v>0</v>
      </c>
      <c r="H87" s="8">
        <f t="shared" si="7"/>
        <v>0</v>
      </c>
      <c r="I87" s="8">
        <f t="shared" si="8"/>
        <v>0</v>
      </c>
      <c r="J87"/>
      <c r="K87"/>
      <c r="L87"/>
      <c r="M87"/>
    </row>
    <row r="88" spans="1:13" ht="15.75" x14ac:dyDescent="0.25">
      <c r="A88" s="9">
        <v>85</v>
      </c>
      <c r="B88" s="11" t="s">
        <v>95</v>
      </c>
      <c r="C88" s="8"/>
      <c r="D88" s="14">
        <v>30</v>
      </c>
      <c r="E88" s="14" t="s">
        <v>229</v>
      </c>
      <c r="F88" s="10"/>
      <c r="G88" s="8">
        <f t="shared" si="6"/>
        <v>0</v>
      </c>
      <c r="H88" s="8">
        <f t="shared" si="7"/>
        <v>0</v>
      </c>
      <c r="I88" s="8">
        <f t="shared" si="8"/>
        <v>0</v>
      </c>
      <c r="J88"/>
      <c r="K88"/>
      <c r="L88"/>
      <c r="M88"/>
    </row>
    <row r="89" spans="1:13" ht="15.75" x14ac:dyDescent="0.25">
      <c r="A89" s="9">
        <v>86</v>
      </c>
      <c r="B89" s="11" t="s">
        <v>96</v>
      </c>
      <c r="C89" s="8"/>
      <c r="D89" s="14">
        <v>10</v>
      </c>
      <c r="E89" s="14" t="s">
        <v>229</v>
      </c>
      <c r="F89" s="10"/>
      <c r="G89" s="8">
        <f t="shared" si="6"/>
        <v>0</v>
      </c>
      <c r="H89" s="8">
        <f t="shared" si="7"/>
        <v>0</v>
      </c>
      <c r="I89" s="8">
        <f t="shared" si="8"/>
        <v>0</v>
      </c>
      <c r="J89"/>
      <c r="K89"/>
      <c r="L89"/>
      <c r="M89"/>
    </row>
    <row r="90" spans="1:13" ht="15.75" x14ac:dyDescent="0.25">
      <c r="A90" s="9">
        <v>87</v>
      </c>
      <c r="B90" s="11" t="s">
        <v>97</v>
      </c>
      <c r="C90" s="8"/>
      <c r="D90" s="14">
        <v>10</v>
      </c>
      <c r="E90" s="14" t="s">
        <v>229</v>
      </c>
      <c r="F90" s="10"/>
      <c r="G90" s="8">
        <f t="shared" si="6"/>
        <v>0</v>
      </c>
      <c r="H90" s="8">
        <f t="shared" si="7"/>
        <v>0</v>
      </c>
      <c r="I90" s="8">
        <f t="shared" si="8"/>
        <v>0</v>
      </c>
      <c r="J90"/>
      <c r="K90"/>
      <c r="L90"/>
      <c r="M90"/>
    </row>
    <row r="91" spans="1:13" ht="15.75" x14ac:dyDescent="0.25">
      <c r="A91" s="9">
        <v>88</v>
      </c>
      <c r="B91" s="11" t="s">
        <v>98</v>
      </c>
      <c r="C91" s="8"/>
      <c r="D91" s="14">
        <v>20</v>
      </c>
      <c r="E91" s="14" t="s">
        <v>229</v>
      </c>
      <c r="F91" s="10"/>
      <c r="G91" s="8">
        <f t="shared" si="6"/>
        <v>0</v>
      </c>
      <c r="H91" s="8">
        <f t="shared" si="7"/>
        <v>0</v>
      </c>
      <c r="I91" s="8">
        <f t="shared" si="8"/>
        <v>0</v>
      </c>
      <c r="J91"/>
      <c r="K91"/>
      <c r="L91"/>
      <c r="M91"/>
    </row>
    <row r="92" spans="1:13" ht="15.75" x14ac:dyDescent="0.25">
      <c r="A92" s="9">
        <v>89</v>
      </c>
      <c r="B92" s="11" t="s">
        <v>99</v>
      </c>
      <c r="C92" s="8"/>
      <c r="D92" s="14">
        <v>10</v>
      </c>
      <c r="E92" s="14" t="s">
        <v>229</v>
      </c>
      <c r="F92" s="10"/>
      <c r="G92" s="8">
        <f t="shared" si="6"/>
        <v>0</v>
      </c>
      <c r="H92" s="8">
        <f t="shared" si="7"/>
        <v>0</v>
      </c>
      <c r="I92" s="8">
        <f t="shared" si="8"/>
        <v>0</v>
      </c>
      <c r="J92"/>
      <c r="K92"/>
      <c r="L92"/>
      <c r="M92"/>
    </row>
    <row r="93" spans="1:13" ht="15.75" x14ac:dyDescent="0.25">
      <c r="A93" s="9">
        <v>90</v>
      </c>
      <c r="B93" s="11" t="s">
        <v>100</v>
      </c>
      <c r="C93" s="8"/>
      <c r="D93" s="14">
        <v>15</v>
      </c>
      <c r="E93" s="14" t="s">
        <v>229</v>
      </c>
      <c r="F93" s="10"/>
      <c r="G93" s="8">
        <f t="shared" si="6"/>
        <v>0</v>
      </c>
      <c r="H93" s="8">
        <f t="shared" si="7"/>
        <v>0</v>
      </c>
      <c r="I93" s="8">
        <f t="shared" si="8"/>
        <v>0</v>
      </c>
      <c r="J93"/>
      <c r="K93"/>
      <c r="L93"/>
      <c r="M93"/>
    </row>
    <row r="94" spans="1:13" ht="15.75" x14ac:dyDescent="0.25">
      <c r="A94" s="9">
        <v>91</v>
      </c>
      <c r="B94" s="11" t="s">
        <v>101</v>
      </c>
      <c r="C94" s="8"/>
      <c r="D94" s="14">
        <v>15</v>
      </c>
      <c r="E94" s="14" t="s">
        <v>229</v>
      </c>
      <c r="F94" s="10"/>
      <c r="G94" s="8">
        <f t="shared" si="6"/>
        <v>0</v>
      </c>
      <c r="H94" s="8">
        <f t="shared" si="7"/>
        <v>0</v>
      </c>
      <c r="I94" s="8">
        <f t="shared" si="8"/>
        <v>0</v>
      </c>
      <c r="J94"/>
      <c r="K94"/>
      <c r="L94"/>
      <c r="M94"/>
    </row>
    <row r="95" spans="1:13" ht="15.75" x14ac:dyDescent="0.25">
      <c r="A95" s="9">
        <v>92</v>
      </c>
      <c r="B95" s="11" t="s">
        <v>102</v>
      </c>
      <c r="C95" s="8"/>
      <c r="D95" s="14">
        <v>40</v>
      </c>
      <c r="E95" s="14" t="s">
        <v>229</v>
      </c>
      <c r="F95" s="10"/>
      <c r="G95" s="8">
        <f t="shared" si="6"/>
        <v>0</v>
      </c>
      <c r="H95" s="8">
        <f t="shared" si="7"/>
        <v>0</v>
      </c>
      <c r="I95" s="8">
        <f t="shared" si="8"/>
        <v>0</v>
      </c>
      <c r="J95"/>
      <c r="K95"/>
      <c r="L95"/>
      <c r="M95"/>
    </row>
    <row r="96" spans="1:13" ht="15.75" x14ac:dyDescent="0.25">
      <c r="A96" s="9">
        <v>93</v>
      </c>
      <c r="B96" s="11" t="s">
        <v>103</v>
      </c>
      <c r="C96" s="8"/>
      <c r="D96" s="14">
        <v>40</v>
      </c>
      <c r="E96" s="14" t="s">
        <v>229</v>
      </c>
      <c r="F96" s="10"/>
      <c r="G96" s="8">
        <f t="shared" si="6"/>
        <v>0</v>
      </c>
      <c r="H96" s="8">
        <f t="shared" si="7"/>
        <v>0</v>
      </c>
      <c r="I96" s="8">
        <f t="shared" si="8"/>
        <v>0</v>
      </c>
      <c r="J96"/>
      <c r="K96"/>
      <c r="L96"/>
      <c r="M96"/>
    </row>
    <row r="97" spans="1:16" ht="15.75" x14ac:dyDescent="0.25">
      <c r="A97" s="9">
        <v>94</v>
      </c>
      <c r="B97" s="11" t="s">
        <v>104</v>
      </c>
      <c r="C97" s="8"/>
      <c r="D97" s="14">
        <v>30</v>
      </c>
      <c r="E97" s="14" t="s">
        <v>229</v>
      </c>
      <c r="F97" s="10"/>
      <c r="G97" s="8">
        <f t="shared" si="6"/>
        <v>0</v>
      </c>
      <c r="H97" s="8">
        <f t="shared" si="7"/>
        <v>0</v>
      </c>
      <c r="I97" s="8">
        <f t="shared" si="8"/>
        <v>0</v>
      </c>
      <c r="J97"/>
      <c r="K97"/>
      <c r="L97"/>
      <c r="M97"/>
    </row>
    <row r="98" spans="1:16" ht="15.75" x14ac:dyDescent="0.25">
      <c r="A98" s="9">
        <v>95</v>
      </c>
      <c r="B98" s="11" t="s">
        <v>105</v>
      </c>
      <c r="C98" s="8"/>
      <c r="D98" s="14">
        <v>30</v>
      </c>
      <c r="E98" s="14" t="s">
        <v>229</v>
      </c>
      <c r="F98" s="10"/>
      <c r="G98" s="8">
        <f t="shared" si="6"/>
        <v>0</v>
      </c>
      <c r="H98" s="8">
        <f t="shared" si="7"/>
        <v>0</v>
      </c>
      <c r="I98" s="8">
        <f t="shared" si="8"/>
        <v>0</v>
      </c>
      <c r="J98"/>
      <c r="K98"/>
      <c r="L98"/>
      <c r="M98"/>
    </row>
    <row r="99" spans="1:16" ht="15.75" x14ac:dyDescent="0.25">
      <c r="A99" s="9">
        <v>96</v>
      </c>
      <c r="B99" s="11" t="s">
        <v>106</v>
      </c>
      <c r="C99" s="16"/>
      <c r="D99" s="14">
        <v>30</v>
      </c>
      <c r="E99" s="14" t="s">
        <v>229</v>
      </c>
      <c r="F99" s="10"/>
      <c r="G99" s="8">
        <f t="shared" si="6"/>
        <v>0</v>
      </c>
      <c r="H99" s="8">
        <f t="shared" si="7"/>
        <v>0</v>
      </c>
      <c r="I99" s="8">
        <f t="shared" si="8"/>
        <v>0</v>
      </c>
      <c r="J99"/>
      <c r="K99"/>
      <c r="L99"/>
      <c r="M99"/>
    </row>
    <row r="100" spans="1:16" ht="15.75" x14ac:dyDescent="0.25">
      <c r="A100" s="9">
        <v>97</v>
      </c>
      <c r="B100" s="11" t="s">
        <v>107</v>
      </c>
      <c r="C100" s="16"/>
      <c r="D100" s="14">
        <v>2</v>
      </c>
      <c r="E100" s="14" t="s">
        <v>229</v>
      </c>
      <c r="F100" s="10"/>
      <c r="G100" s="8">
        <f t="shared" si="6"/>
        <v>0</v>
      </c>
      <c r="H100" s="8">
        <f t="shared" si="7"/>
        <v>0</v>
      </c>
      <c r="I100" s="8">
        <f t="shared" si="8"/>
        <v>0</v>
      </c>
      <c r="J100"/>
      <c r="K100"/>
      <c r="L100"/>
      <c r="M100"/>
    </row>
    <row r="101" spans="1:16" ht="15.75" x14ac:dyDescent="0.25">
      <c r="A101" s="9">
        <v>98</v>
      </c>
      <c r="B101" s="11" t="s">
        <v>108</v>
      </c>
      <c r="C101" s="16"/>
      <c r="D101" s="14">
        <v>1</v>
      </c>
      <c r="E101" s="14" t="s">
        <v>229</v>
      </c>
      <c r="F101" s="10"/>
      <c r="G101" s="8">
        <f t="shared" si="6"/>
        <v>0</v>
      </c>
      <c r="H101" s="8">
        <f t="shared" si="7"/>
        <v>0</v>
      </c>
      <c r="I101" s="8">
        <f t="shared" si="8"/>
        <v>0</v>
      </c>
      <c r="J101"/>
      <c r="K101"/>
      <c r="L101"/>
      <c r="M101"/>
    </row>
    <row r="102" spans="1:16" ht="15.75" x14ac:dyDescent="0.25">
      <c r="A102" s="9">
        <v>99</v>
      </c>
      <c r="B102" s="11" t="s">
        <v>109</v>
      </c>
      <c r="C102" s="17"/>
      <c r="D102" s="14">
        <v>5</v>
      </c>
      <c r="E102" s="14" t="s">
        <v>229</v>
      </c>
      <c r="F102" s="10"/>
      <c r="G102" s="8">
        <f t="shared" si="6"/>
        <v>0</v>
      </c>
      <c r="H102" s="8">
        <f t="shared" si="7"/>
        <v>0</v>
      </c>
      <c r="I102" s="8">
        <f t="shared" si="8"/>
        <v>0</v>
      </c>
      <c r="J102"/>
      <c r="K102"/>
      <c r="L102"/>
      <c r="M102"/>
    </row>
    <row r="103" spans="1:16" ht="15.75" x14ac:dyDescent="0.25">
      <c r="A103" s="9">
        <v>100</v>
      </c>
      <c r="B103" s="11" t="s">
        <v>110</v>
      </c>
      <c r="C103" s="17"/>
      <c r="D103" s="14">
        <v>4</v>
      </c>
      <c r="E103" s="14" t="s">
        <v>229</v>
      </c>
      <c r="F103" s="10"/>
      <c r="G103" s="8">
        <f t="shared" si="6"/>
        <v>0</v>
      </c>
      <c r="H103" s="8">
        <f t="shared" si="7"/>
        <v>0</v>
      </c>
      <c r="I103" s="8">
        <f t="shared" si="8"/>
        <v>0</v>
      </c>
      <c r="J103"/>
      <c r="K103"/>
      <c r="L103"/>
      <c r="M103"/>
    </row>
    <row r="104" spans="1:16" ht="15.75" x14ac:dyDescent="0.25">
      <c r="A104" s="9">
        <v>101</v>
      </c>
      <c r="B104" s="11" t="s">
        <v>111</v>
      </c>
      <c r="C104" s="16"/>
      <c r="D104" s="14">
        <v>1</v>
      </c>
      <c r="E104" s="14" t="s">
        <v>231</v>
      </c>
      <c r="F104" s="10"/>
      <c r="G104" s="8">
        <f t="shared" si="6"/>
        <v>0</v>
      </c>
      <c r="H104" s="8">
        <f t="shared" si="7"/>
        <v>0</v>
      </c>
      <c r="I104" s="8">
        <f t="shared" si="8"/>
        <v>0</v>
      </c>
      <c r="J104"/>
      <c r="K104"/>
      <c r="L104"/>
      <c r="M104"/>
    </row>
    <row r="105" spans="1:16" ht="15.75" x14ac:dyDescent="0.25">
      <c r="A105" s="9">
        <v>102</v>
      </c>
      <c r="B105" s="11" t="s">
        <v>112</v>
      </c>
      <c r="C105" s="16"/>
      <c r="D105" s="14">
        <v>5</v>
      </c>
      <c r="E105" s="14" t="s">
        <v>229</v>
      </c>
      <c r="F105" s="10"/>
      <c r="G105" s="8">
        <f t="shared" si="6"/>
        <v>0</v>
      </c>
      <c r="H105" s="8">
        <f t="shared" si="7"/>
        <v>0</v>
      </c>
      <c r="I105" s="8">
        <f t="shared" si="8"/>
        <v>0</v>
      </c>
      <c r="J105"/>
      <c r="K105"/>
      <c r="L105"/>
      <c r="M105"/>
    </row>
    <row r="106" spans="1:16" ht="15.75" x14ac:dyDescent="0.25">
      <c r="A106" s="9">
        <v>103</v>
      </c>
      <c r="B106" s="11" t="s">
        <v>113</v>
      </c>
      <c r="C106" s="16"/>
      <c r="D106" s="14">
        <v>10</v>
      </c>
      <c r="E106" s="14" t="s">
        <v>239</v>
      </c>
      <c r="F106" s="10"/>
      <c r="G106" s="8">
        <f t="shared" si="6"/>
        <v>0</v>
      </c>
      <c r="H106" s="8">
        <f t="shared" si="7"/>
        <v>0</v>
      </c>
      <c r="I106" s="8">
        <f t="shared" si="8"/>
        <v>0</v>
      </c>
      <c r="J106"/>
      <c r="K106"/>
      <c r="L106"/>
      <c r="M106"/>
    </row>
    <row r="107" spans="1:16" ht="15.75" x14ac:dyDescent="0.25">
      <c r="A107" s="9">
        <v>104</v>
      </c>
      <c r="B107" s="11" t="s">
        <v>114</v>
      </c>
      <c r="C107" s="16"/>
      <c r="D107" s="14">
        <v>2</v>
      </c>
      <c r="E107" s="14" t="s">
        <v>229</v>
      </c>
      <c r="F107" s="10"/>
      <c r="G107" s="8">
        <f t="shared" si="6"/>
        <v>0</v>
      </c>
      <c r="H107" s="8">
        <f t="shared" si="7"/>
        <v>0</v>
      </c>
      <c r="I107" s="8">
        <f t="shared" si="8"/>
        <v>0</v>
      </c>
      <c r="J107"/>
      <c r="K107"/>
      <c r="L107"/>
      <c r="M107"/>
    </row>
    <row r="108" spans="1:16" ht="15.75" x14ac:dyDescent="0.25">
      <c r="A108" s="9">
        <v>105</v>
      </c>
      <c r="B108" s="11" t="s">
        <v>115</v>
      </c>
      <c r="C108" s="16"/>
      <c r="D108" s="14">
        <v>1</v>
      </c>
      <c r="E108" s="14" t="s">
        <v>234</v>
      </c>
      <c r="F108" s="10"/>
      <c r="G108" s="8">
        <f t="shared" si="6"/>
        <v>0</v>
      </c>
      <c r="H108" s="8">
        <f t="shared" si="7"/>
        <v>0</v>
      </c>
      <c r="I108" s="8">
        <f t="shared" si="8"/>
        <v>0</v>
      </c>
      <c r="J108"/>
      <c r="K108"/>
      <c r="L108"/>
      <c r="M108"/>
    </row>
    <row r="109" spans="1:16" ht="15.75" x14ac:dyDescent="0.25">
      <c r="A109" s="9">
        <v>106</v>
      </c>
      <c r="B109" s="11" t="s">
        <v>116</v>
      </c>
      <c r="C109" s="16"/>
      <c r="D109" s="14">
        <v>1</v>
      </c>
      <c r="E109" s="14" t="s">
        <v>234</v>
      </c>
      <c r="F109" s="10"/>
      <c r="G109" s="8">
        <f t="shared" si="6"/>
        <v>0</v>
      </c>
      <c r="H109" s="8">
        <f t="shared" si="7"/>
        <v>0</v>
      </c>
      <c r="I109" s="8">
        <f t="shared" si="8"/>
        <v>0</v>
      </c>
      <c r="J109"/>
      <c r="K109"/>
      <c r="L109"/>
      <c r="M109"/>
    </row>
    <row r="110" spans="1:16" ht="15.75" x14ac:dyDescent="0.25">
      <c r="A110" s="9">
        <v>107</v>
      </c>
      <c r="B110" s="11" t="s">
        <v>117</v>
      </c>
      <c r="C110" s="16"/>
      <c r="D110" s="14">
        <v>1</v>
      </c>
      <c r="E110" s="14" t="s">
        <v>234</v>
      </c>
      <c r="F110" s="10"/>
      <c r="G110" s="8">
        <f t="shared" si="6"/>
        <v>0</v>
      </c>
      <c r="H110" s="8">
        <f t="shared" si="7"/>
        <v>0</v>
      </c>
      <c r="I110" s="8">
        <f t="shared" si="8"/>
        <v>0</v>
      </c>
      <c r="J110"/>
      <c r="K110"/>
      <c r="L110"/>
      <c r="M110"/>
    </row>
    <row r="111" spans="1:16" ht="15.75" x14ac:dyDescent="0.25">
      <c r="A111" s="9">
        <v>108</v>
      </c>
      <c r="B111" s="11" t="s">
        <v>118</v>
      </c>
      <c r="C111" s="16"/>
      <c r="D111" s="14">
        <v>1</v>
      </c>
      <c r="E111" s="14" t="s">
        <v>234</v>
      </c>
      <c r="F111" s="10"/>
      <c r="G111" s="8">
        <f t="shared" si="6"/>
        <v>0</v>
      </c>
      <c r="H111" s="8">
        <f t="shared" si="7"/>
        <v>0</v>
      </c>
      <c r="I111" s="8">
        <f t="shared" si="8"/>
        <v>0</v>
      </c>
      <c r="J111"/>
      <c r="K111"/>
      <c r="L111"/>
      <c r="M111"/>
    </row>
    <row r="112" spans="1:16" ht="15.75" x14ac:dyDescent="0.25">
      <c r="A112" s="9">
        <v>109</v>
      </c>
      <c r="B112" s="11" t="s">
        <v>119</v>
      </c>
      <c r="C112" s="16"/>
      <c r="D112" s="14">
        <v>1</v>
      </c>
      <c r="E112" s="14" t="s">
        <v>234</v>
      </c>
      <c r="F112" s="10"/>
      <c r="G112" s="8">
        <f t="shared" si="6"/>
        <v>0</v>
      </c>
      <c r="H112" s="8">
        <f t="shared" si="7"/>
        <v>0</v>
      </c>
      <c r="I112" s="8">
        <f t="shared" si="8"/>
        <v>0</v>
      </c>
      <c r="J112"/>
      <c r="K112"/>
      <c r="L112"/>
      <c r="M112"/>
      <c r="N112"/>
      <c r="O112"/>
      <c r="P112"/>
    </row>
    <row r="113" spans="1:16" ht="15.75" x14ac:dyDescent="0.25">
      <c r="A113" s="9">
        <v>110</v>
      </c>
      <c r="B113" s="11" t="s">
        <v>120</v>
      </c>
      <c r="C113" s="16"/>
      <c r="D113" s="14">
        <v>1</v>
      </c>
      <c r="E113" s="14" t="s">
        <v>234</v>
      </c>
      <c r="F113" s="10"/>
      <c r="G113" s="8">
        <f t="shared" si="6"/>
        <v>0</v>
      </c>
      <c r="H113" s="8">
        <f t="shared" si="7"/>
        <v>0</v>
      </c>
      <c r="I113" s="8">
        <f t="shared" si="8"/>
        <v>0</v>
      </c>
      <c r="J113"/>
      <c r="K113"/>
      <c r="L113"/>
      <c r="M113"/>
      <c r="N113"/>
      <c r="O113"/>
      <c r="P113"/>
    </row>
    <row r="114" spans="1:16" ht="15.75" x14ac:dyDescent="0.25">
      <c r="A114" s="9">
        <v>111</v>
      </c>
      <c r="B114" s="11" t="s">
        <v>121</v>
      </c>
      <c r="C114" s="16"/>
      <c r="D114" s="14">
        <v>1</v>
      </c>
      <c r="E114" s="14" t="s">
        <v>234</v>
      </c>
      <c r="F114" s="10"/>
      <c r="G114" s="8">
        <f t="shared" si="6"/>
        <v>0</v>
      </c>
      <c r="H114" s="8">
        <f t="shared" si="7"/>
        <v>0</v>
      </c>
      <c r="I114" s="8">
        <f t="shared" si="8"/>
        <v>0</v>
      </c>
      <c r="J114"/>
      <c r="K114"/>
      <c r="L114"/>
      <c r="M114"/>
      <c r="N114"/>
      <c r="O114"/>
      <c r="P114"/>
    </row>
    <row r="115" spans="1:16" ht="15.75" x14ac:dyDescent="0.25">
      <c r="A115" s="9">
        <v>112</v>
      </c>
      <c r="B115" s="11" t="s">
        <v>122</v>
      </c>
      <c r="C115" s="16"/>
      <c r="D115" s="14">
        <v>1</v>
      </c>
      <c r="E115" s="14" t="s">
        <v>234</v>
      </c>
      <c r="F115" s="10"/>
      <c r="G115" s="8">
        <f t="shared" si="6"/>
        <v>0</v>
      </c>
      <c r="H115" s="8">
        <f t="shared" si="7"/>
        <v>0</v>
      </c>
      <c r="I115" s="8">
        <f t="shared" si="8"/>
        <v>0</v>
      </c>
      <c r="J115"/>
      <c r="K115"/>
      <c r="L115"/>
      <c r="M115"/>
      <c r="N115"/>
      <c r="O115"/>
      <c r="P115"/>
    </row>
    <row r="116" spans="1:16" ht="15.75" x14ac:dyDescent="0.25">
      <c r="A116" s="9">
        <v>113</v>
      </c>
      <c r="B116" s="11" t="s">
        <v>123</v>
      </c>
      <c r="C116" s="16"/>
      <c r="D116" s="14">
        <v>1</v>
      </c>
      <c r="E116" s="14" t="s">
        <v>234</v>
      </c>
      <c r="F116" s="10"/>
      <c r="G116" s="8">
        <f t="shared" si="6"/>
        <v>0</v>
      </c>
      <c r="H116" s="8">
        <f t="shared" si="7"/>
        <v>0</v>
      </c>
      <c r="I116" s="8">
        <f t="shared" si="8"/>
        <v>0</v>
      </c>
      <c r="J116"/>
      <c r="K116"/>
      <c r="L116"/>
      <c r="M116"/>
      <c r="N116"/>
      <c r="O116"/>
      <c r="P116"/>
    </row>
    <row r="117" spans="1:16" ht="15.75" x14ac:dyDescent="0.25">
      <c r="A117" s="9">
        <v>114</v>
      </c>
      <c r="B117" s="11" t="s">
        <v>124</v>
      </c>
      <c r="C117" s="16"/>
      <c r="D117" s="14">
        <v>1</v>
      </c>
      <c r="E117" s="14" t="s">
        <v>234</v>
      </c>
      <c r="F117" s="10"/>
      <c r="G117" s="8">
        <f t="shared" si="6"/>
        <v>0</v>
      </c>
      <c r="H117" s="8">
        <f t="shared" si="7"/>
        <v>0</v>
      </c>
      <c r="I117" s="8">
        <f t="shared" si="8"/>
        <v>0</v>
      </c>
      <c r="J117"/>
      <c r="K117"/>
      <c r="L117"/>
      <c r="M117"/>
      <c r="N117"/>
      <c r="O117"/>
      <c r="P117"/>
    </row>
    <row r="118" spans="1:16" ht="15.75" x14ac:dyDescent="0.25">
      <c r="A118" s="9">
        <v>115</v>
      </c>
      <c r="B118" s="11" t="s">
        <v>125</v>
      </c>
      <c r="C118" s="16"/>
      <c r="D118" s="14">
        <v>1</v>
      </c>
      <c r="E118" s="14" t="s">
        <v>234</v>
      </c>
      <c r="F118" s="10"/>
      <c r="G118" s="8">
        <f t="shared" si="6"/>
        <v>0</v>
      </c>
      <c r="H118" s="8">
        <f t="shared" si="7"/>
        <v>0</v>
      </c>
      <c r="I118" s="8">
        <f t="shared" si="8"/>
        <v>0</v>
      </c>
      <c r="J118"/>
      <c r="K118"/>
      <c r="L118"/>
      <c r="M118"/>
    </row>
    <row r="119" spans="1:16" ht="15.75" x14ac:dyDescent="0.25">
      <c r="A119" s="9">
        <v>116</v>
      </c>
      <c r="B119" s="11" t="s">
        <v>126</v>
      </c>
      <c r="C119" s="16"/>
      <c r="D119" s="14">
        <v>1</v>
      </c>
      <c r="E119" s="14" t="s">
        <v>234</v>
      </c>
      <c r="F119" s="10"/>
      <c r="G119" s="8">
        <f t="shared" si="6"/>
        <v>0</v>
      </c>
      <c r="H119" s="8">
        <f t="shared" si="7"/>
        <v>0</v>
      </c>
      <c r="I119" s="8">
        <f t="shared" si="8"/>
        <v>0</v>
      </c>
    </row>
    <row r="120" spans="1:16" ht="15.75" x14ac:dyDescent="0.25">
      <c r="A120" s="9">
        <v>117</v>
      </c>
      <c r="B120" s="11" t="s">
        <v>127</v>
      </c>
      <c r="C120" s="16"/>
      <c r="D120" s="14">
        <v>4</v>
      </c>
      <c r="E120" s="14" t="s">
        <v>234</v>
      </c>
      <c r="F120" s="10"/>
      <c r="G120" s="8">
        <f t="shared" si="6"/>
        <v>0</v>
      </c>
      <c r="H120" s="8">
        <f t="shared" si="7"/>
        <v>0</v>
      </c>
      <c r="I120" s="8">
        <f t="shared" si="8"/>
        <v>0</v>
      </c>
    </row>
    <row r="121" spans="1:16" ht="15.75" x14ac:dyDescent="0.25">
      <c r="A121" s="9">
        <v>118</v>
      </c>
      <c r="B121" s="11" t="s">
        <v>128</v>
      </c>
      <c r="C121" s="16"/>
      <c r="D121" s="14">
        <v>5</v>
      </c>
      <c r="E121" s="14" t="s">
        <v>237</v>
      </c>
      <c r="F121" s="10"/>
      <c r="G121" s="8">
        <f t="shared" si="6"/>
        <v>0</v>
      </c>
      <c r="H121" s="8">
        <f t="shared" si="7"/>
        <v>0</v>
      </c>
      <c r="I121" s="8">
        <f t="shared" si="8"/>
        <v>0</v>
      </c>
    </row>
    <row r="122" spans="1:16" ht="15.75" x14ac:dyDescent="0.25">
      <c r="A122" s="9">
        <v>119</v>
      </c>
      <c r="B122" s="11" t="s">
        <v>129</v>
      </c>
      <c r="C122" s="16"/>
      <c r="D122" s="14">
        <v>5</v>
      </c>
      <c r="E122" s="14" t="s">
        <v>237</v>
      </c>
      <c r="F122" s="10"/>
      <c r="G122" s="8">
        <f t="shared" si="6"/>
        <v>0</v>
      </c>
      <c r="H122" s="8">
        <f t="shared" si="7"/>
        <v>0</v>
      </c>
      <c r="I122" s="8">
        <f t="shared" si="8"/>
        <v>0</v>
      </c>
    </row>
    <row r="123" spans="1:16" ht="15.75" x14ac:dyDescent="0.25">
      <c r="A123" s="9">
        <v>120</v>
      </c>
      <c r="B123" s="11" t="s">
        <v>130</v>
      </c>
      <c r="C123" s="16"/>
      <c r="D123" s="14">
        <v>5</v>
      </c>
      <c r="E123" s="14" t="s">
        <v>237</v>
      </c>
      <c r="F123" s="10"/>
      <c r="G123" s="8">
        <f t="shared" si="6"/>
        <v>0</v>
      </c>
      <c r="H123" s="8">
        <f t="shared" si="7"/>
        <v>0</v>
      </c>
      <c r="I123" s="8">
        <f t="shared" si="8"/>
        <v>0</v>
      </c>
      <c r="J123"/>
    </row>
    <row r="124" spans="1:16" ht="15.75" x14ac:dyDescent="0.25">
      <c r="A124" s="9">
        <v>121</v>
      </c>
      <c r="B124" s="11" t="s">
        <v>131</v>
      </c>
      <c r="C124" s="16"/>
      <c r="D124" s="14">
        <v>5</v>
      </c>
      <c r="E124" s="14" t="s">
        <v>237</v>
      </c>
      <c r="F124" s="10"/>
      <c r="G124" s="8">
        <f t="shared" si="6"/>
        <v>0</v>
      </c>
      <c r="H124" s="8">
        <f t="shared" si="7"/>
        <v>0</v>
      </c>
      <c r="I124" s="8">
        <f t="shared" si="8"/>
        <v>0</v>
      </c>
      <c r="J124"/>
    </row>
    <row r="125" spans="1:16" ht="15.75" x14ac:dyDescent="0.25">
      <c r="A125" s="9">
        <v>122</v>
      </c>
      <c r="B125" s="11" t="s">
        <v>132</v>
      </c>
      <c r="C125" s="16"/>
      <c r="D125" s="14">
        <v>16</v>
      </c>
      <c r="E125" s="14" t="s">
        <v>235</v>
      </c>
      <c r="F125" s="10"/>
      <c r="G125" s="8">
        <f t="shared" si="6"/>
        <v>0</v>
      </c>
      <c r="H125" s="8">
        <f t="shared" si="7"/>
        <v>0</v>
      </c>
      <c r="I125" s="8">
        <f t="shared" si="8"/>
        <v>0</v>
      </c>
      <c r="J125"/>
    </row>
    <row r="126" spans="1:16" ht="15.75" x14ac:dyDescent="0.25">
      <c r="A126" s="9">
        <v>123</v>
      </c>
      <c r="B126" s="11" t="s">
        <v>133</v>
      </c>
      <c r="C126" s="16"/>
      <c r="D126" s="14">
        <v>16</v>
      </c>
      <c r="E126" s="14" t="s">
        <v>235</v>
      </c>
      <c r="F126" s="10"/>
      <c r="G126" s="8">
        <f t="shared" si="6"/>
        <v>0</v>
      </c>
      <c r="H126" s="8">
        <f t="shared" si="7"/>
        <v>0</v>
      </c>
      <c r="I126" s="8">
        <f t="shared" si="8"/>
        <v>0</v>
      </c>
      <c r="J126"/>
    </row>
    <row r="127" spans="1:16" ht="15.75" x14ac:dyDescent="0.25">
      <c r="A127" s="9">
        <v>124</v>
      </c>
      <c r="B127" s="11" t="s">
        <v>134</v>
      </c>
      <c r="C127" s="16"/>
      <c r="D127" s="14">
        <v>4</v>
      </c>
      <c r="E127" s="14" t="s">
        <v>235</v>
      </c>
      <c r="F127" s="10"/>
      <c r="G127" s="8">
        <f t="shared" si="6"/>
        <v>0</v>
      </c>
      <c r="H127" s="8">
        <f t="shared" si="7"/>
        <v>0</v>
      </c>
      <c r="I127" s="8">
        <f t="shared" si="8"/>
        <v>0</v>
      </c>
      <c r="J127"/>
    </row>
    <row r="128" spans="1:16" ht="15.75" x14ac:dyDescent="0.25">
      <c r="A128" s="9">
        <v>125</v>
      </c>
      <c r="B128" s="11" t="s">
        <v>135</v>
      </c>
      <c r="C128" s="16"/>
      <c r="D128" s="14">
        <v>4</v>
      </c>
      <c r="E128" s="14" t="s">
        <v>235</v>
      </c>
      <c r="F128" s="10"/>
      <c r="G128" s="8">
        <f t="shared" si="6"/>
        <v>0</v>
      </c>
      <c r="H128" s="8">
        <f t="shared" si="7"/>
        <v>0</v>
      </c>
      <c r="I128" s="8">
        <f t="shared" si="8"/>
        <v>0</v>
      </c>
    </row>
    <row r="129" spans="1:9" ht="15.75" x14ac:dyDescent="0.25">
      <c r="A129" s="9">
        <v>126</v>
      </c>
      <c r="B129" s="11" t="s">
        <v>136</v>
      </c>
      <c r="C129" s="16"/>
      <c r="D129" s="14">
        <v>4</v>
      </c>
      <c r="E129" s="14" t="s">
        <v>235</v>
      </c>
      <c r="F129" s="10"/>
      <c r="G129" s="8">
        <f t="shared" si="6"/>
        <v>0</v>
      </c>
      <c r="H129" s="8">
        <f t="shared" si="7"/>
        <v>0</v>
      </c>
      <c r="I129" s="8">
        <f t="shared" si="8"/>
        <v>0</v>
      </c>
    </row>
    <row r="130" spans="1:9" ht="15.75" x14ac:dyDescent="0.25">
      <c r="A130" s="9">
        <v>127</v>
      </c>
      <c r="B130" s="11" t="s">
        <v>137</v>
      </c>
      <c r="C130" s="16"/>
      <c r="D130" s="14">
        <v>16</v>
      </c>
      <c r="E130" s="14" t="s">
        <v>235</v>
      </c>
      <c r="F130" s="10"/>
      <c r="G130" s="8">
        <f t="shared" si="6"/>
        <v>0</v>
      </c>
      <c r="H130" s="8">
        <f t="shared" si="7"/>
        <v>0</v>
      </c>
      <c r="I130" s="8">
        <f t="shared" si="8"/>
        <v>0</v>
      </c>
    </row>
    <row r="131" spans="1:9" ht="15.75" x14ac:dyDescent="0.25">
      <c r="A131" s="9">
        <v>128</v>
      </c>
      <c r="B131" s="11" t="s">
        <v>138</v>
      </c>
      <c r="C131" s="16"/>
      <c r="D131" s="14">
        <v>16</v>
      </c>
      <c r="E131" s="14" t="s">
        <v>235</v>
      </c>
      <c r="F131" s="10"/>
      <c r="G131" s="8">
        <f t="shared" si="6"/>
        <v>0</v>
      </c>
      <c r="H131" s="8">
        <f t="shared" si="7"/>
        <v>0</v>
      </c>
      <c r="I131" s="8">
        <f t="shared" si="8"/>
        <v>0</v>
      </c>
    </row>
    <row r="132" spans="1:9" ht="15.75" x14ac:dyDescent="0.25">
      <c r="A132" s="9">
        <v>129</v>
      </c>
      <c r="B132" s="11" t="s">
        <v>139</v>
      </c>
      <c r="C132" s="16"/>
      <c r="D132" s="14">
        <v>12</v>
      </c>
      <c r="E132" s="14" t="s">
        <v>235</v>
      </c>
      <c r="F132" s="10"/>
      <c r="G132" s="8">
        <f t="shared" si="6"/>
        <v>0</v>
      </c>
      <c r="H132" s="8">
        <f t="shared" si="7"/>
        <v>0</v>
      </c>
      <c r="I132" s="8">
        <f t="shared" si="8"/>
        <v>0</v>
      </c>
    </row>
    <row r="133" spans="1:9" ht="15.75" x14ac:dyDescent="0.25">
      <c r="A133" s="9">
        <v>130</v>
      </c>
      <c r="B133" s="11" t="s">
        <v>140</v>
      </c>
      <c r="C133" s="16"/>
      <c r="D133" s="14">
        <v>4</v>
      </c>
      <c r="E133" s="14" t="s">
        <v>235</v>
      </c>
      <c r="F133" s="10"/>
      <c r="G133" s="8">
        <f t="shared" ref="G133:G196" si="9">+D133*F133</f>
        <v>0</v>
      </c>
      <c r="H133" s="8">
        <f t="shared" ref="H133:H196" si="10">+G133*18%</f>
        <v>0</v>
      </c>
      <c r="I133" s="8">
        <f t="shared" ref="I133:I196" si="11">+G133+H133</f>
        <v>0</v>
      </c>
    </row>
    <row r="134" spans="1:9" ht="15.75" x14ac:dyDescent="0.25">
      <c r="A134" s="9">
        <v>131</v>
      </c>
      <c r="B134" s="11" t="s">
        <v>141</v>
      </c>
      <c r="C134" s="16"/>
      <c r="D134" s="14">
        <v>8</v>
      </c>
      <c r="E134" s="14" t="s">
        <v>235</v>
      </c>
      <c r="F134" s="10"/>
      <c r="G134" s="8">
        <f t="shared" si="9"/>
        <v>0</v>
      </c>
      <c r="H134" s="8">
        <f t="shared" si="10"/>
        <v>0</v>
      </c>
      <c r="I134" s="8">
        <f t="shared" si="11"/>
        <v>0</v>
      </c>
    </row>
    <row r="135" spans="1:9" ht="15.75" x14ac:dyDescent="0.25">
      <c r="A135" s="9">
        <v>132</v>
      </c>
      <c r="B135" s="11" t="s">
        <v>142</v>
      </c>
      <c r="C135" s="16"/>
      <c r="D135" s="14">
        <v>4</v>
      </c>
      <c r="E135" s="14" t="s">
        <v>235</v>
      </c>
      <c r="F135" s="10"/>
      <c r="G135" s="8">
        <f t="shared" si="9"/>
        <v>0</v>
      </c>
      <c r="H135" s="8">
        <f t="shared" si="10"/>
        <v>0</v>
      </c>
      <c r="I135" s="8">
        <f t="shared" si="11"/>
        <v>0</v>
      </c>
    </row>
    <row r="136" spans="1:9" ht="15.75" x14ac:dyDescent="0.25">
      <c r="A136" s="9">
        <v>133</v>
      </c>
      <c r="B136" s="11" t="s">
        <v>143</v>
      </c>
      <c r="C136" s="16"/>
      <c r="D136" s="14">
        <v>1</v>
      </c>
      <c r="E136" s="14" t="s">
        <v>229</v>
      </c>
      <c r="F136" s="10"/>
      <c r="G136" s="8">
        <f t="shared" si="9"/>
        <v>0</v>
      </c>
      <c r="H136" s="8">
        <f t="shared" si="10"/>
        <v>0</v>
      </c>
      <c r="I136" s="8">
        <f t="shared" si="11"/>
        <v>0</v>
      </c>
    </row>
    <row r="137" spans="1:9" ht="15.75" x14ac:dyDescent="0.25">
      <c r="A137" s="9">
        <v>134</v>
      </c>
      <c r="B137" s="11" t="s">
        <v>144</v>
      </c>
      <c r="C137" s="16"/>
      <c r="D137" s="14">
        <v>1</v>
      </c>
      <c r="E137" s="14" t="s">
        <v>229</v>
      </c>
      <c r="F137" s="10"/>
      <c r="G137" s="8">
        <f t="shared" si="9"/>
        <v>0</v>
      </c>
      <c r="H137" s="8">
        <f t="shared" si="10"/>
        <v>0</v>
      </c>
      <c r="I137" s="8">
        <f t="shared" si="11"/>
        <v>0</v>
      </c>
    </row>
    <row r="138" spans="1:9" ht="15.75" x14ac:dyDescent="0.25">
      <c r="A138" s="9">
        <v>135</v>
      </c>
      <c r="B138" s="11" t="s">
        <v>145</v>
      </c>
      <c r="C138" s="16"/>
      <c r="D138" s="14">
        <v>1</v>
      </c>
      <c r="E138" s="14" t="s">
        <v>229</v>
      </c>
      <c r="F138" s="10"/>
      <c r="G138" s="8">
        <f t="shared" si="9"/>
        <v>0</v>
      </c>
      <c r="H138" s="8">
        <f t="shared" si="10"/>
        <v>0</v>
      </c>
      <c r="I138" s="8">
        <f t="shared" si="11"/>
        <v>0</v>
      </c>
    </row>
    <row r="139" spans="1:9" ht="15.75" x14ac:dyDescent="0.25">
      <c r="A139" s="9">
        <v>136</v>
      </c>
      <c r="B139" s="11" t="s">
        <v>146</v>
      </c>
      <c r="C139" s="16"/>
      <c r="D139" s="14">
        <v>1</v>
      </c>
      <c r="E139" s="14" t="s">
        <v>229</v>
      </c>
      <c r="F139" s="10"/>
      <c r="G139" s="8">
        <f t="shared" si="9"/>
        <v>0</v>
      </c>
      <c r="H139" s="8">
        <f t="shared" si="10"/>
        <v>0</v>
      </c>
      <c r="I139" s="8">
        <f t="shared" si="11"/>
        <v>0</v>
      </c>
    </row>
    <row r="140" spans="1:9" ht="15.75" x14ac:dyDescent="0.25">
      <c r="A140" s="9">
        <v>137</v>
      </c>
      <c r="B140" s="11" t="s">
        <v>147</v>
      </c>
      <c r="C140" s="16"/>
      <c r="D140" s="14">
        <v>1</v>
      </c>
      <c r="E140" s="14" t="s">
        <v>229</v>
      </c>
      <c r="F140" s="10"/>
      <c r="G140" s="8">
        <f t="shared" si="9"/>
        <v>0</v>
      </c>
      <c r="H140" s="8">
        <f t="shared" si="10"/>
        <v>0</v>
      </c>
      <c r="I140" s="8">
        <f t="shared" si="11"/>
        <v>0</v>
      </c>
    </row>
    <row r="141" spans="1:9" ht="15.75" x14ac:dyDescent="0.25">
      <c r="A141" s="9">
        <v>138</v>
      </c>
      <c r="B141" s="11" t="s">
        <v>148</v>
      </c>
      <c r="C141" s="16"/>
      <c r="D141" s="14">
        <v>1</v>
      </c>
      <c r="E141" s="14" t="s">
        <v>229</v>
      </c>
      <c r="F141" s="10"/>
      <c r="G141" s="8">
        <f t="shared" si="9"/>
        <v>0</v>
      </c>
      <c r="H141" s="8">
        <f t="shared" si="10"/>
        <v>0</v>
      </c>
      <c r="I141" s="8">
        <f t="shared" si="11"/>
        <v>0</v>
      </c>
    </row>
    <row r="142" spans="1:9" ht="15.75" x14ac:dyDescent="0.25">
      <c r="A142" s="9">
        <v>139</v>
      </c>
      <c r="B142" s="11" t="s">
        <v>149</v>
      </c>
      <c r="C142" s="16"/>
      <c r="D142" s="14">
        <v>1</v>
      </c>
      <c r="E142" s="14" t="s">
        <v>229</v>
      </c>
      <c r="F142" s="10"/>
      <c r="G142" s="8">
        <f t="shared" si="9"/>
        <v>0</v>
      </c>
      <c r="H142" s="8">
        <f t="shared" si="10"/>
        <v>0</v>
      </c>
      <c r="I142" s="8">
        <f t="shared" si="11"/>
        <v>0</v>
      </c>
    </row>
    <row r="143" spans="1:9" ht="15.75" x14ac:dyDescent="0.25">
      <c r="A143" s="9">
        <v>140</v>
      </c>
      <c r="B143" s="11" t="s">
        <v>150</v>
      </c>
      <c r="C143" s="16"/>
      <c r="D143" s="14">
        <v>2</v>
      </c>
      <c r="E143" s="14" t="s">
        <v>229</v>
      </c>
      <c r="F143" s="10"/>
      <c r="G143" s="8">
        <f t="shared" si="9"/>
        <v>0</v>
      </c>
      <c r="H143" s="8">
        <f t="shared" si="10"/>
        <v>0</v>
      </c>
      <c r="I143" s="8">
        <f t="shared" si="11"/>
        <v>0</v>
      </c>
    </row>
    <row r="144" spans="1:9" ht="15.75" x14ac:dyDescent="0.25">
      <c r="A144" s="9">
        <v>141</v>
      </c>
      <c r="B144" s="11" t="s">
        <v>151</v>
      </c>
      <c r="C144" s="16"/>
      <c r="D144" s="14">
        <v>1</v>
      </c>
      <c r="E144" s="14" t="s">
        <v>229</v>
      </c>
      <c r="F144" s="10"/>
      <c r="G144" s="8">
        <f t="shared" si="9"/>
        <v>0</v>
      </c>
      <c r="H144" s="8">
        <f t="shared" si="10"/>
        <v>0</v>
      </c>
      <c r="I144" s="8">
        <f t="shared" si="11"/>
        <v>0</v>
      </c>
    </row>
    <row r="145" spans="1:9" ht="15.75" x14ac:dyDescent="0.25">
      <c r="A145" s="9">
        <v>142</v>
      </c>
      <c r="B145" s="11" t="s">
        <v>152</v>
      </c>
      <c r="C145" s="16"/>
      <c r="D145" s="14">
        <v>1</v>
      </c>
      <c r="E145" s="14" t="s">
        <v>229</v>
      </c>
      <c r="F145" s="10"/>
      <c r="G145" s="8">
        <f t="shared" si="9"/>
        <v>0</v>
      </c>
      <c r="H145" s="8">
        <f t="shared" si="10"/>
        <v>0</v>
      </c>
      <c r="I145" s="8">
        <f t="shared" si="11"/>
        <v>0</v>
      </c>
    </row>
    <row r="146" spans="1:9" ht="15.75" x14ac:dyDescent="0.25">
      <c r="A146" s="9">
        <v>143</v>
      </c>
      <c r="B146" s="11" t="s">
        <v>153</v>
      </c>
      <c r="C146" s="16"/>
      <c r="D146" s="14">
        <v>1</v>
      </c>
      <c r="E146" s="14" t="s">
        <v>229</v>
      </c>
      <c r="F146" s="10"/>
      <c r="G146" s="8">
        <f t="shared" si="9"/>
        <v>0</v>
      </c>
      <c r="H146" s="8">
        <f t="shared" si="10"/>
        <v>0</v>
      </c>
      <c r="I146" s="8">
        <f t="shared" si="11"/>
        <v>0</v>
      </c>
    </row>
    <row r="147" spans="1:9" ht="15.75" x14ac:dyDescent="0.25">
      <c r="A147" s="9">
        <v>144</v>
      </c>
      <c r="B147" s="11" t="s">
        <v>154</v>
      </c>
      <c r="C147" s="16"/>
      <c r="D147" s="14">
        <v>1</v>
      </c>
      <c r="E147" s="14" t="s">
        <v>229</v>
      </c>
      <c r="F147" s="10"/>
      <c r="G147" s="8">
        <f t="shared" si="9"/>
        <v>0</v>
      </c>
      <c r="H147" s="8">
        <f t="shared" si="10"/>
        <v>0</v>
      </c>
      <c r="I147" s="8">
        <f t="shared" si="11"/>
        <v>0</v>
      </c>
    </row>
    <row r="148" spans="1:9" ht="15.75" x14ac:dyDescent="0.25">
      <c r="A148" s="9">
        <v>145</v>
      </c>
      <c r="B148" s="11" t="s">
        <v>155</v>
      </c>
      <c r="C148" s="16"/>
      <c r="D148" s="14">
        <v>1</v>
      </c>
      <c r="E148" s="14" t="s">
        <v>229</v>
      </c>
      <c r="F148" s="10"/>
      <c r="G148" s="8">
        <f t="shared" si="9"/>
        <v>0</v>
      </c>
      <c r="H148" s="8">
        <f t="shared" si="10"/>
        <v>0</v>
      </c>
      <c r="I148" s="8">
        <f t="shared" si="11"/>
        <v>0</v>
      </c>
    </row>
    <row r="149" spans="1:9" ht="15.75" x14ac:dyDescent="0.25">
      <c r="A149" s="9">
        <v>146</v>
      </c>
      <c r="B149" s="11" t="s">
        <v>156</v>
      </c>
      <c r="C149" s="16"/>
      <c r="D149" s="14">
        <v>1</v>
      </c>
      <c r="E149" s="14" t="s">
        <v>229</v>
      </c>
      <c r="F149" s="10"/>
      <c r="G149" s="8">
        <f t="shared" si="9"/>
        <v>0</v>
      </c>
      <c r="H149" s="8">
        <f t="shared" si="10"/>
        <v>0</v>
      </c>
      <c r="I149" s="8">
        <f t="shared" si="11"/>
        <v>0</v>
      </c>
    </row>
    <row r="150" spans="1:9" ht="15.75" x14ac:dyDescent="0.25">
      <c r="A150" s="9">
        <v>147</v>
      </c>
      <c r="B150" s="11" t="s">
        <v>157</v>
      </c>
      <c r="C150" s="16"/>
      <c r="D150" s="14">
        <v>1</v>
      </c>
      <c r="E150" s="14" t="s">
        <v>229</v>
      </c>
      <c r="F150" s="10"/>
      <c r="G150" s="8">
        <f t="shared" si="9"/>
        <v>0</v>
      </c>
      <c r="H150" s="8">
        <f t="shared" si="10"/>
        <v>0</v>
      </c>
      <c r="I150" s="8">
        <f t="shared" si="11"/>
        <v>0</v>
      </c>
    </row>
    <row r="151" spans="1:9" ht="15.75" x14ac:dyDescent="0.25">
      <c r="A151" s="9">
        <v>148</v>
      </c>
      <c r="B151" s="11" t="s">
        <v>158</v>
      </c>
      <c r="C151" s="16"/>
      <c r="D151" s="14">
        <v>1</v>
      </c>
      <c r="E151" s="14" t="s">
        <v>237</v>
      </c>
      <c r="F151" s="10"/>
      <c r="G151" s="8">
        <f t="shared" si="9"/>
        <v>0</v>
      </c>
      <c r="H151" s="8">
        <f t="shared" si="10"/>
        <v>0</v>
      </c>
      <c r="I151" s="8">
        <f t="shared" si="11"/>
        <v>0</v>
      </c>
    </row>
    <row r="152" spans="1:9" ht="15.75" x14ac:dyDescent="0.25">
      <c r="A152" s="9">
        <v>149</v>
      </c>
      <c r="B152" s="11" t="s">
        <v>159</v>
      </c>
      <c r="C152" s="16"/>
      <c r="D152" s="14">
        <v>1</v>
      </c>
      <c r="E152" s="14" t="s">
        <v>237</v>
      </c>
      <c r="F152" s="10"/>
      <c r="G152" s="8">
        <f t="shared" si="9"/>
        <v>0</v>
      </c>
      <c r="H152" s="8">
        <f t="shared" si="10"/>
        <v>0</v>
      </c>
      <c r="I152" s="8">
        <f t="shared" si="11"/>
        <v>0</v>
      </c>
    </row>
    <row r="153" spans="1:9" ht="15.75" x14ac:dyDescent="0.25">
      <c r="A153" s="9">
        <v>150</v>
      </c>
      <c r="B153" s="11" t="s">
        <v>160</v>
      </c>
      <c r="C153" s="16"/>
      <c r="D153" s="14">
        <v>2</v>
      </c>
      <c r="E153" s="14" t="s">
        <v>240</v>
      </c>
      <c r="F153" s="10"/>
      <c r="G153" s="8">
        <f t="shared" si="9"/>
        <v>0</v>
      </c>
      <c r="H153" s="8">
        <f t="shared" si="10"/>
        <v>0</v>
      </c>
      <c r="I153" s="8">
        <f t="shared" si="11"/>
        <v>0</v>
      </c>
    </row>
    <row r="154" spans="1:9" ht="15.75" x14ac:dyDescent="0.25">
      <c r="A154" s="9">
        <v>151</v>
      </c>
      <c r="B154" s="11" t="s">
        <v>161</v>
      </c>
      <c r="C154" s="16"/>
      <c r="D154" s="14">
        <v>1</v>
      </c>
      <c r="E154" s="14" t="s">
        <v>230</v>
      </c>
      <c r="F154" s="10"/>
      <c r="G154" s="8">
        <f t="shared" si="9"/>
        <v>0</v>
      </c>
      <c r="H154" s="8">
        <f t="shared" si="10"/>
        <v>0</v>
      </c>
      <c r="I154" s="8">
        <f t="shared" si="11"/>
        <v>0</v>
      </c>
    </row>
    <row r="155" spans="1:9" ht="15.75" x14ac:dyDescent="0.25">
      <c r="A155" s="9">
        <v>152</v>
      </c>
      <c r="B155" s="11" t="s">
        <v>162</v>
      </c>
      <c r="C155" s="16"/>
      <c r="D155" s="14">
        <v>1</v>
      </c>
      <c r="E155" s="14" t="s">
        <v>230</v>
      </c>
      <c r="F155" s="10"/>
      <c r="G155" s="8">
        <f t="shared" si="9"/>
        <v>0</v>
      </c>
      <c r="H155" s="8">
        <f t="shared" si="10"/>
        <v>0</v>
      </c>
      <c r="I155" s="8">
        <f t="shared" si="11"/>
        <v>0</v>
      </c>
    </row>
    <row r="156" spans="1:9" ht="15.75" x14ac:dyDescent="0.25">
      <c r="A156" s="9">
        <v>153</v>
      </c>
      <c r="B156" s="11" t="s">
        <v>163</v>
      </c>
      <c r="C156" s="16"/>
      <c r="D156" s="14">
        <v>1</v>
      </c>
      <c r="E156" s="14" t="s">
        <v>230</v>
      </c>
      <c r="F156" s="10"/>
      <c r="G156" s="8">
        <f t="shared" si="9"/>
        <v>0</v>
      </c>
      <c r="H156" s="8">
        <f t="shared" si="10"/>
        <v>0</v>
      </c>
      <c r="I156" s="8">
        <f t="shared" si="11"/>
        <v>0</v>
      </c>
    </row>
    <row r="157" spans="1:9" ht="15.75" x14ac:dyDescent="0.25">
      <c r="A157" s="9">
        <v>154</v>
      </c>
      <c r="B157" s="11" t="s">
        <v>164</v>
      </c>
      <c r="C157" s="16"/>
      <c r="D157" s="14">
        <v>1</v>
      </c>
      <c r="E157" s="14" t="s">
        <v>234</v>
      </c>
      <c r="F157" s="10"/>
      <c r="G157" s="8">
        <f t="shared" si="9"/>
        <v>0</v>
      </c>
      <c r="H157" s="8">
        <f t="shared" si="10"/>
        <v>0</v>
      </c>
      <c r="I157" s="8">
        <f t="shared" si="11"/>
        <v>0</v>
      </c>
    </row>
    <row r="158" spans="1:9" ht="15.75" x14ac:dyDescent="0.25">
      <c r="A158" s="9">
        <v>155</v>
      </c>
      <c r="B158" s="11" t="s">
        <v>165</v>
      </c>
      <c r="C158" s="16"/>
      <c r="D158" s="14">
        <v>2</v>
      </c>
      <c r="E158" s="14" t="s">
        <v>235</v>
      </c>
      <c r="F158" s="10"/>
      <c r="G158" s="8">
        <f t="shared" si="9"/>
        <v>0</v>
      </c>
      <c r="H158" s="8">
        <f t="shared" si="10"/>
        <v>0</v>
      </c>
      <c r="I158" s="8">
        <f t="shared" si="11"/>
        <v>0</v>
      </c>
    </row>
    <row r="159" spans="1:9" ht="15.75" x14ac:dyDescent="0.25">
      <c r="A159" s="9">
        <v>156</v>
      </c>
      <c r="B159" s="11" t="s">
        <v>166</v>
      </c>
      <c r="C159" s="16"/>
      <c r="D159" s="14">
        <v>2</v>
      </c>
      <c r="E159" s="14" t="s">
        <v>235</v>
      </c>
      <c r="F159" s="10"/>
      <c r="G159" s="8">
        <f t="shared" si="9"/>
        <v>0</v>
      </c>
      <c r="H159" s="8">
        <f t="shared" si="10"/>
        <v>0</v>
      </c>
      <c r="I159" s="8">
        <f t="shared" si="11"/>
        <v>0</v>
      </c>
    </row>
    <row r="160" spans="1:9" ht="15.75" x14ac:dyDescent="0.25">
      <c r="A160" s="9">
        <v>157</v>
      </c>
      <c r="B160" s="11" t="s">
        <v>167</v>
      </c>
      <c r="C160" s="16"/>
      <c r="D160" s="14">
        <v>1</v>
      </c>
      <c r="E160" s="14" t="s">
        <v>234</v>
      </c>
      <c r="F160" s="10"/>
      <c r="G160" s="8">
        <f t="shared" si="9"/>
        <v>0</v>
      </c>
      <c r="H160" s="8">
        <f t="shared" si="10"/>
        <v>0</v>
      </c>
      <c r="I160" s="8">
        <f t="shared" si="11"/>
        <v>0</v>
      </c>
    </row>
    <row r="161" spans="1:9" ht="15.75" x14ac:dyDescent="0.25">
      <c r="A161" s="9">
        <v>158</v>
      </c>
      <c r="B161" s="11" t="s">
        <v>168</v>
      </c>
      <c r="C161" s="16"/>
      <c r="D161" s="14">
        <v>2</v>
      </c>
      <c r="E161" s="14" t="s">
        <v>235</v>
      </c>
      <c r="F161" s="10"/>
      <c r="G161" s="8">
        <f t="shared" si="9"/>
        <v>0</v>
      </c>
      <c r="H161" s="8">
        <f t="shared" si="10"/>
        <v>0</v>
      </c>
      <c r="I161" s="8">
        <f t="shared" si="11"/>
        <v>0</v>
      </c>
    </row>
    <row r="162" spans="1:9" ht="15.75" x14ac:dyDescent="0.25">
      <c r="A162" s="9">
        <v>159</v>
      </c>
      <c r="B162" s="11" t="s">
        <v>169</v>
      </c>
      <c r="C162" s="16"/>
      <c r="D162" s="14">
        <v>1</v>
      </c>
      <c r="E162" s="14" t="s">
        <v>234</v>
      </c>
      <c r="F162" s="10"/>
      <c r="G162" s="8">
        <f t="shared" si="9"/>
        <v>0</v>
      </c>
      <c r="H162" s="8">
        <f t="shared" si="10"/>
        <v>0</v>
      </c>
      <c r="I162" s="8">
        <f t="shared" si="11"/>
        <v>0</v>
      </c>
    </row>
    <row r="163" spans="1:9" ht="15.75" x14ac:dyDescent="0.25">
      <c r="A163" s="9">
        <v>160</v>
      </c>
      <c r="B163" s="11" t="s">
        <v>170</v>
      </c>
      <c r="C163" s="16"/>
      <c r="D163" s="14">
        <v>1</v>
      </c>
      <c r="E163" s="14" t="s">
        <v>234</v>
      </c>
      <c r="F163" s="10"/>
      <c r="G163" s="8">
        <f t="shared" si="9"/>
        <v>0</v>
      </c>
      <c r="H163" s="8">
        <f t="shared" si="10"/>
        <v>0</v>
      </c>
      <c r="I163" s="8">
        <f t="shared" si="11"/>
        <v>0</v>
      </c>
    </row>
    <row r="164" spans="1:9" ht="15.75" x14ac:dyDescent="0.25">
      <c r="A164" s="9">
        <v>161</v>
      </c>
      <c r="B164" s="11" t="s">
        <v>171</v>
      </c>
      <c r="C164" s="16"/>
      <c r="D164" s="14">
        <v>1</v>
      </c>
      <c r="E164" s="14" t="s">
        <v>234</v>
      </c>
      <c r="F164" s="10"/>
      <c r="G164" s="8">
        <f t="shared" si="9"/>
        <v>0</v>
      </c>
      <c r="H164" s="8">
        <f t="shared" si="10"/>
        <v>0</v>
      </c>
      <c r="I164" s="8">
        <f t="shared" si="11"/>
        <v>0</v>
      </c>
    </row>
    <row r="165" spans="1:9" ht="15.75" x14ac:dyDescent="0.25">
      <c r="A165" s="9">
        <v>162</v>
      </c>
      <c r="B165" s="11" t="s">
        <v>172</v>
      </c>
      <c r="C165" s="16"/>
      <c r="D165" s="14">
        <v>1</v>
      </c>
      <c r="E165" s="14" t="s">
        <v>234</v>
      </c>
      <c r="F165" s="10"/>
      <c r="G165" s="8">
        <f t="shared" si="9"/>
        <v>0</v>
      </c>
      <c r="H165" s="8">
        <f t="shared" si="10"/>
        <v>0</v>
      </c>
      <c r="I165" s="8">
        <f t="shared" si="11"/>
        <v>0</v>
      </c>
    </row>
    <row r="166" spans="1:9" ht="15.75" x14ac:dyDescent="0.25">
      <c r="A166" s="9">
        <v>163</v>
      </c>
      <c r="B166" s="11" t="s">
        <v>173</v>
      </c>
      <c r="C166" s="16"/>
      <c r="D166" s="14">
        <v>40</v>
      </c>
      <c r="E166" s="14" t="s">
        <v>239</v>
      </c>
      <c r="F166" s="10"/>
      <c r="G166" s="8">
        <f t="shared" si="9"/>
        <v>0</v>
      </c>
      <c r="H166" s="8">
        <f t="shared" si="10"/>
        <v>0</v>
      </c>
      <c r="I166" s="8">
        <f t="shared" si="11"/>
        <v>0</v>
      </c>
    </row>
    <row r="167" spans="1:9" ht="15.75" x14ac:dyDescent="0.25">
      <c r="A167" s="9">
        <v>164</v>
      </c>
      <c r="B167" s="11" t="s">
        <v>174</v>
      </c>
      <c r="C167" s="16"/>
      <c r="D167" s="14">
        <v>40</v>
      </c>
      <c r="E167" s="14" t="s">
        <v>239</v>
      </c>
      <c r="F167" s="10"/>
      <c r="G167" s="8">
        <f t="shared" si="9"/>
        <v>0</v>
      </c>
      <c r="H167" s="8">
        <f t="shared" si="10"/>
        <v>0</v>
      </c>
      <c r="I167" s="8">
        <f t="shared" si="11"/>
        <v>0</v>
      </c>
    </row>
    <row r="168" spans="1:9" ht="15.75" x14ac:dyDescent="0.25">
      <c r="A168" s="9">
        <v>165</v>
      </c>
      <c r="B168" s="11" t="s">
        <v>175</v>
      </c>
      <c r="C168" s="16"/>
      <c r="D168" s="14">
        <v>2</v>
      </c>
      <c r="E168" s="14" t="s">
        <v>241</v>
      </c>
      <c r="F168" s="10"/>
      <c r="G168" s="8">
        <f t="shared" si="9"/>
        <v>0</v>
      </c>
      <c r="H168" s="8">
        <f t="shared" si="10"/>
        <v>0</v>
      </c>
      <c r="I168" s="8">
        <f t="shared" si="11"/>
        <v>0</v>
      </c>
    </row>
    <row r="169" spans="1:9" ht="15.75" x14ac:dyDescent="0.25">
      <c r="A169" s="9">
        <v>166</v>
      </c>
      <c r="B169" s="11" t="s">
        <v>176</v>
      </c>
      <c r="C169" s="16"/>
      <c r="D169" s="14">
        <v>2</v>
      </c>
      <c r="E169" s="14" t="s">
        <v>241</v>
      </c>
      <c r="F169" s="10"/>
      <c r="G169" s="8">
        <f t="shared" si="9"/>
        <v>0</v>
      </c>
      <c r="H169" s="8">
        <f t="shared" si="10"/>
        <v>0</v>
      </c>
      <c r="I169" s="8">
        <f t="shared" si="11"/>
        <v>0</v>
      </c>
    </row>
    <row r="170" spans="1:9" ht="15.75" x14ac:dyDescent="0.25">
      <c r="A170" s="9">
        <v>167</v>
      </c>
      <c r="B170" s="11" t="s">
        <v>177</v>
      </c>
      <c r="C170" s="16"/>
      <c r="D170" s="14">
        <v>2</v>
      </c>
      <c r="E170" s="14" t="s">
        <v>241</v>
      </c>
      <c r="F170" s="10"/>
      <c r="G170" s="8">
        <f t="shared" si="9"/>
        <v>0</v>
      </c>
      <c r="H170" s="8">
        <f t="shared" si="10"/>
        <v>0</v>
      </c>
      <c r="I170" s="8">
        <f t="shared" si="11"/>
        <v>0</v>
      </c>
    </row>
    <row r="171" spans="1:9" ht="15.75" x14ac:dyDescent="0.25">
      <c r="A171" s="9">
        <v>168</v>
      </c>
      <c r="B171" s="11" t="s">
        <v>178</v>
      </c>
      <c r="C171" s="16"/>
      <c r="D171" s="14">
        <v>1</v>
      </c>
      <c r="E171" s="14" t="s">
        <v>229</v>
      </c>
      <c r="F171" s="10"/>
      <c r="G171" s="8">
        <f t="shared" si="9"/>
        <v>0</v>
      </c>
      <c r="H171" s="8">
        <f t="shared" si="10"/>
        <v>0</v>
      </c>
      <c r="I171" s="8">
        <f t="shared" si="11"/>
        <v>0</v>
      </c>
    </row>
    <row r="172" spans="1:9" ht="15.75" x14ac:dyDescent="0.25">
      <c r="A172" s="9">
        <v>169</v>
      </c>
      <c r="B172" s="11" t="s">
        <v>179</v>
      </c>
      <c r="C172" s="16"/>
      <c r="D172" s="14">
        <v>1</v>
      </c>
      <c r="E172" s="14" t="s">
        <v>229</v>
      </c>
      <c r="F172" s="10"/>
      <c r="G172" s="8">
        <f t="shared" si="9"/>
        <v>0</v>
      </c>
      <c r="H172" s="8">
        <f t="shared" si="10"/>
        <v>0</v>
      </c>
      <c r="I172" s="8">
        <f t="shared" si="11"/>
        <v>0</v>
      </c>
    </row>
    <row r="173" spans="1:9" ht="15.75" x14ac:dyDescent="0.25">
      <c r="A173" s="9">
        <v>170</v>
      </c>
      <c r="B173" s="11" t="s">
        <v>180</v>
      </c>
      <c r="C173" s="16"/>
      <c r="D173" s="14">
        <v>1</v>
      </c>
      <c r="E173" s="14" t="s">
        <v>229</v>
      </c>
      <c r="F173" s="10"/>
      <c r="G173" s="8">
        <f t="shared" si="9"/>
        <v>0</v>
      </c>
      <c r="H173" s="8">
        <f t="shared" si="10"/>
        <v>0</v>
      </c>
      <c r="I173" s="8">
        <f t="shared" si="11"/>
        <v>0</v>
      </c>
    </row>
    <row r="174" spans="1:9" ht="15.75" x14ac:dyDescent="0.25">
      <c r="A174" s="9">
        <v>171</v>
      </c>
      <c r="B174" s="11" t="s">
        <v>181</v>
      </c>
      <c r="C174" s="16"/>
      <c r="D174" s="14">
        <v>1</v>
      </c>
      <c r="E174" s="14" t="s">
        <v>229</v>
      </c>
      <c r="F174" s="10"/>
      <c r="G174" s="8">
        <f t="shared" si="9"/>
        <v>0</v>
      </c>
      <c r="H174" s="8">
        <f t="shared" si="10"/>
        <v>0</v>
      </c>
      <c r="I174" s="8">
        <f t="shared" si="11"/>
        <v>0</v>
      </c>
    </row>
    <row r="175" spans="1:9" ht="15.75" x14ac:dyDescent="0.25">
      <c r="A175" s="9">
        <v>172</v>
      </c>
      <c r="B175" s="11" t="s">
        <v>182</v>
      </c>
      <c r="C175" s="16"/>
      <c r="D175" s="14">
        <v>1</v>
      </c>
      <c r="E175" s="14" t="s">
        <v>229</v>
      </c>
      <c r="F175" s="10"/>
      <c r="G175" s="8">
        <f t="shared" si="9"/>
        <v>0</v>
      </c>
      <c r="H175" s="8">
        <f t="shared" si="10"/>
        <v>0</v>
      </c>
      <c r="I175" s="8">
        <f t="shared" si="11"/>
        <v>0</v>
      </c>
    </row>
    <row r="176" spans="1:9" ht="15.75" x14ac:dyDescent="0.25">
      <c r="A176" s="9">
        <v>173</v>
      </c>
      <c r="B176" s="11" t="s">
        <v>183</v>
      </c>
      <c r="C176" s="16"/>
      <c r="D176" s="14">
        <v>1</v>
      </c>
      <c r="E176" s="14" t="s">
        <v>229</v>
      </c>
      <c r="F176" s="10"/>
      <c r="G176" s="8">
        <f t="shared" si="9"/>
        <v>0</v>
      </c>
      <c r="H176" s="8">
        <f t="shared" si="10"/>
        <v>0</v>
      </c>
      <c r="I176" s="8">
        <f t="shared" si="11"/>
        <v>0</v>
      </c>
    </row>
    <row r="177" spans="1:9" ht="15.75" x14ac:dyDescent="0.25">
      <c r="A177" s="9">
        <v>174</v>
      </c>
      <c r="B177" s="12" t="s">
        <v>184</v>
      </c>
      <c r="C177" s="16"/>
      <c r="D177" s="14">
        <v>10</v>
      </c>
      <c r="E177" s="14" t="s">
        <v>242</v>
      </c>
      <c r="F177" s="10"/>
      <c r="G177" s="8">
        <f t="shared" si="9"/>
        <v>0</v>
      </c>
      <c r="H177" s="8">
        <f t="shared" si="10"/>
        <v>0</v>
      </c>
      <c r="I177" s="8">
        <f t="shared" si="11"/>
        <v>0</v>
      </c>
    </row>
    <row r="178" spans="1:9" ht="15.75" x14ac:dyDescent="0.25">
      <c r="A178" s="9">
        <v>175</v>
      </c>
      <c r="B178" s="11" t="s">
        <v>185</v>
      </c>
      <c r="C178" s="16"/>
      <c r="D178" s="14">
        <v>12</v>
      </c>
      <c r="E178" s="14" t="s">
        <v>229</v>
      </c>
      <c r="F178" s="10"/>
      <c r="G178" s="8">
        <f t="shared" si="9"/>
        <v>0</v>
      </c>
      <c r="H178" s="8">
        <f t="shared" si="10"/>
        <v>0</v>
      </c>
      <c r="I178" s="8">
        <f t="shared" si="11"/>
        <v>0</v>
      </c>
    </row>
    <row r="179" spans="1:9" ht="15.75" x14ac:dyDescent="0.25">
      <c r="A179" s="9">
        <v>176</v>
      </c>
      <c r="B179" s="11" t="s">
        <v>186</v>
      </c>
      <c r="C179" s="16"/>
      <c r="D179" s="14">
        <v>2</v>
      </c>
      <c r="E179" s="14" t="s">
        <v>243</v>
      </c>
      <c r="F179" s="10"/>
      <c r="G179" s="8">
        <f t="shared" si="9"/>
        <v>0</v>
      </c>
      <c r="H179" s="8">
        <f t="shared" si="10"/>
        <v>0</v>
      </c>
      <c r="I179" s="8">
        <f t="shared" si="11"/>
        <v>0</v>
      </c>
    </row>
    <row r="180" spans="1:9" ht="15.75" x14ac:dyDescent="0.25">
      <c r="A180" s="9">
        <v>177</v>
      </c>
      <c r="B180" s="11" t="s">
        <v>187</v>
      </c>
      <c r="C180" s="16"/>
      <c r="D180" s="14">
        <v>4</v>
      </c>
      <c r="E180" s="14" t="s">
        <v>244</v>
      </c>
      <c r="F180" s="10"/>
      <c r="G180" s="8">
        <f t="shared" si="9"/>
        <v>0</v>
      </c>
      <c r="H180" s="8">
        <f t="shared" si="10"/>
        <v>0</v>
      </c>
      <c r="I180" s="8">
        <f t="shared" si="11"/>
        <v>0</v>
      </c>
    </row>
    <row r="181" spans="1:9" ht="15.75" x14ac:dyDescent="0.25">
      <c r="A181" s="9">
        <v>178</v>
      </c>
      <c r="B181" s="11" t="s">
        <v>188</v>
      </c>
      <c r="C181" s="16"/>
      <c r="D181" s="14">
        <v>4</v>
      </c>
      <c r="E181" s="14" t="s">
        <v>245</v>
      </c>
      <c r="F181" s="10"/>
      <c r="G181" s="8">
        <f t="shared" si="9"/>
        <v>0</v>
      </c>
      <c r="H181" s="8">
        <f t="shared" si="10"/>
        <v>0</v>
      </c>
      <c r="I181" s="8">
        <f t="shared" si="11"/>
        <v>0</v>
      </c>
    </row>
    <row r="182" spans="1:9" ht="15.75" x14ac:dyDescent="0.25">
      <c r="A182" s="9">
        <v>179</v>
      </c>
      <c r="B182" s="11" t="s">
        <v>189</v>
      </c>
      <c r="C182" s="16"/>
      <c r="D182" s="14">
        <v>20</v>
      </c>
      <c r="E182" s="14" t="s">
        <v>246</v>
      </c>
      <c r="F182" s="10"/>
      <c r="G182" s="8">
        <f t="shared" si="9"/>
        <v>0</v>
      </c>
      <c r="H182" s="8">
        <f t="shared" si="10"/>
        <v>0</v>
      </c>
      <c r="I182" s="8">
        <f t="shared" si="11"/>
        <v>0</v>
      </c>
    </row>
    <row r="183" spans="1:9" ht="15.75" x14ac:dyDescent="0.25">
      <c r="A183" s="9">
        <v>180</v>
      </c>
      <c r="B183" s="11" t="s">
        <v>190</v>
      </c>
      <c r="C183" s="16"/>
      <c r="D183" s="14">
        <v>20</v>
      </c>
      <c r="E183" s="14" t="s">
        <v>246</v>
      </c>
      <c r="F183" s="10"/>
      <c r="G183" s="8">
        <f t="shared" si="9"/>
        <v>0</v>
      </c>
      <c r="H183" s="8">
        <f t="shared" si="10"/>
        <v>0</v>
      </c>
      <c r="I183" s="8">
        <f t="shared" si="11"/>
        <v>0</v>
      </c>
    </row>
    <row r="184" spans="1:9" ht="15.75" x14ac:dyDescent="0.25">
      <c r="A184" s="9">
        <v>181</v>
      </c>
      <c r="B184" s="11" t="s">
        <v>191</v>
      </c>
      <c r="C184" s="16"/>
      <c r="D184" s="14">
        <v>2</v>
      </c>
      <c r="E184" s="14" t="s">
        <v>241</v>
      </c>
      <c r="F184" s="10"/>
      <c r="G184" s="8">
        <f t="shared" si="9"/>
        <v>0</v>
      </c>
      <c r="H184" s="8">
        <f t="shared" si="10"/>
        <v>0</v>
      </c>
      <c r="I184" s="8">
        <f t="shared" si="11"/>
        <v>0</v>
      </c>
    </row>
    <row r="185" spans="1:9" ht="15.75" x14ac:dyDescent="0.25">
      <c r="A185" s="9">
        <v>182</v>
      </c>
      <c r="B185" s="11" t="s">
        <v>192</v>
      </c>
      <c r="C185" s="16"/>
      <c r="D185" s="14">
        <v>1</v>
      </c>
      <c r="E185" s="14" t="s">
        <v>229</v>
      </c>
      <c r="F185" s="10"/>
      <c r="G185" s="8">
        <f t="shared" si="9"/>
        <v>0</v>
      </c>
      <c r="H185" s="8">
        <f t="shared" si="10"/>
        <v>0</v>
      </c>
      <c r="I185" s="8">
        <f t="shared" si="11"/>
        <v>0</v>
      </c>
    </row>
    <row r="186" spans="1:9" ht="15.75" x14ac:dyDescent="0.25">
      <c r="A186" s="9">
        <v>183</v>
      </c>
      <c r="B186" s="11" t="s">
        <v>193</v>
      </c>
      <c r="C186" s="16"/>
      <c r="D186" s="14">
        <v>10</v>
      </c>
      <c r="E186" s="14" t="s">
        <v>239</v>
      </c>
      <c r="F186" s="10"/>
      <c r="G186" s="8">
        <f t="shared" si="9"/>
        <v>0</v>
      </c>
      <c r="H186" s="8">
        <f t="shared" si="10"/>
        <v>0</v>
      </c>
      <c r="I186" s="8">
        <f t="shared" si="11"/>
        <v>0</v>
      </c>
    </row>
    <row r="187" spans="1:9" ht="15.75" x14ac:dyDescent="0.25">
      <c r="A187" s="9">
        <v>184</v>
      </c>
      <c r="B187" s="11" t="s">
        <v>194</v>
      </c>
      <c r="C187" s="16"/>
      <c r="D187" s="14">
        <v>10</v>
      </c>
      <c r="E187" s="14" t="s">
        <v>239</v>
      </c>
      <c r="F187" s="10"/>
      <c r="G187" s="8">
        <f t="shared" si="9"/>
        <v>0</v>
      </c>
      <c r="H187" s="8">
        <f t="shared" si="10"/>
        <v>0</v>
      </c>
      <c r="I187" s="8">
        <f t="shared" si="11"/>
        <v>0</v>
      </c>
    </row>
    <row r="188" spans="1:9" ht="15.75" x14ac:dyDescent="0.25">
      <c r="A188" s="9">
        <v>185</v>
      </c>
      <c r="B188" s="11" t="s">
        <v>195</v>
      </c>
      <c r="C188" s="16"/>
      <c r="D188" s="14">
        <v>20</v>
      </c>
      <c r="E188" s="14" t="s">
        <v>229</v>
      </c>
      <c r="F188" s="10"/>
      <c r="G188" s="8">
        <f t="shared" si="9"/>
        <v>0</v>
      </c>
      <c r="H188" s="8">
        <f t="shared" si="10"/>
        <v>0</v>
      </c>
      <c r="I188" s="8">
        <f t="shared" si="11"/>
        <v>0</v>
      </c>
    </row>
    <row r="189" spans="1:9" ht="15.75" x14ac:dyDescent="0.25">
      <c r="A189" s="9">
        <v>186</v>
      </c>
      <c r="B189" s="11" t="s">
        <v>196</v>
      </c>
      <c r="C189" s="16"/>
      <c r="D189" s="14">
        <v>10</v>
      </c>
      <c r="E189" s="14" t="s">
        <v>229</v>
      </c>
      <c r="F189" s="10"/>
      <c r="G189" s="8">
        <f t="shared" si="9"/>
        <v>0</v>
      </c>
      <c r="H189" s="8">
        <f t="shared" si="10"/>
        <v>0</v>
      </c>
      <c r="I189" s="8">
        <f t="shared" si="11"/>
        <v>0</v>
      </c>
    </row>
    <row r="190" spans="1:9" ht="15.75" x14ac:dyDescent="0.25">
      <c r="A190" s="9">
        <v>187</v>
      </c>
      <c r="B190" s="11" t="s">
        <v>197</v>
      </c>
      <c r="C190" s="16"/>
      <c r="D190" s="14">
        <v>5</v>
      </c>
      <c r="E190" s="14" t="s">
        <v>247</v>
      </c>
      <c r="F190" s="10"/>
      <c r="G190" s="8">
        <f t="shared" si="9"/>
        <v>0</v>
      </c>
      <c r="H190" s="8">
        <f t="shared" si="10"/>
        <v>0</v>
      </c>
      <c r="I190" s="8">
        <f t="shared" si="11"/>
        <v>0</v>
      </c>
    </row>
    <row r="191" spans="1:9" ht="15.75" x14ac:dyDescent="0.25">
      <c r="A191" s="9">
        <v>188</v>
      </c>
      <c r="B191" s="11" t="s">
        <v>198</v>
      </c>
      <c r="C191" s="16"/>
      <c r="D191" s="14">
        <v>5</v>
      </c>
      <c r="E191" s="14" t="s">
        <v>247</v>
      </c>
      <c r="F191" s="10"/>
      <c r="G191" s="8">
        <f t="shared" si="9"/>
        <v>0</v>
      </c>
      <c r="H191" s="8">
        <f t="shared" si="10"/>
        <v>0</v>
      </c>
      <c r="I191" s="8">
        <f t="shared" si="11"/>
        <v>0</v>
      </c>
    </row>
    <row r="192" spans="1:9" ht="15.75" x14ac:dyDescent="0.25">
      <c r="A192" s="9">
        <v>189</v>
      </c>
      <c r="B192" s="11" t="s">
        <v>199</v>
      </c>
      <c r="C192" s="16"/>
      <c r="D192" s="14">
        <v>3</v>
      </c>
      <c r="E192" s="14" t="s">
        <v>229</v>
      </c>
      <c r="F192" s="10"/>
      <c r="G192" s="8">
        <f t="shared" si="9"/>
        <v>0</v>
      </c>
      <c r="H192" s="8">
        <f t="shared" si="10"/>
        <v>0</v>
      </c>
      <c r="I192" s="8">
        <f t="shared" si="11"/>
        <v>0</v>
      </c>
    </row>
    <row r="193" spans="1:9" ht="15.75" x14ac:dyDescent="0.25">
      <c r="A193" s="9">
        <v>190</v>
      </c>
      <c r="B193" s="11" t="s">
        <v>200</v>
      </c>
      <c r="C193" s="16"/>
      <c r="D193" s="14">
        <v>3</v>
      </c>
      <c r="E193" s="14" t="s">
        <v>229</v>
      </c>
      <c r="F193" s="10"/>
      <c r="G193" s="8">
        <f t="shared" si="9"/>
        <v>0</v>
      </c>
      <c r="H193" s="8">
        <f t="shared" si="10"/>
        <v>0</v>
      </c>
      <c r="I193" s="8">
        <f t="shared" si="11"/>
        <v>0</v>
      </c>
    </row>
    <row r="194" spans="1:9" ht="15.75" x14ac:dyDescent="0.25">
      <c r="A194" s="9">
        <v>191</v>
      </c>
      <c r="B194" s="11" t="s">
        <v>201</v>
      </c>
      <c r="C194" s="16"/>
      <c r="D194" s="14">
        <v>5</v>
      </c>
      <c r="E194" s="14" t="s">
        <v>247</v>
      </c>
      <c r="F194" s="10"/>
      <c r="G194" s="8">
        <f t="shared" si="9"/>
        <v>0</v>
      </c>
      <c r="H194" s="8">
        <f t="shared" si="10"/>
        <v>0</v>
      </c>
      <c r="I194" s="8">
        <f t="shared" si="11"/>
        <v>0</v>
      </c>
    </row>
    <row r="195" spans="1:9" ht="15.75" x14ac:dyDescent="0.25">
      <c r="A195" s="9">
        <v>192</v>
      </c>
      <c r="B195" s="11" t="s">
        <v>202</v>
      </c>
      <c r="C195" s="16"/>
      <c r="D195" s="14">
        <v>2</v>
      </c>
      <c r="E195" s="14" t="s">
        <v>229</v>
      </c>
      <c r="F195" s="10"/>
      <c r="G195" s="8">
        <f t="shared" si="9"/>
        <v>0</v>
      </c>
      <c r="H195" s="8">
        <f t="shared" si="10"/>
        <v>0</v>
      </c>
      <c r="I195" s="8">
        <f t="shared" si="11"/>
        <v>0</v>
      </c>
    </row>
    <row r="196" spans="1:9" ht="15.75" x14ac:dyDescent="0.25">
      <c r="A196" s="9">
        <v>193</v>
      </c>
      <c r="B196" s="11" t="s">
        <v>203</v>
      </c>
      <c r="C196" s="16"/>
      <c r="D196" s="14">
        <v>1</v>
      </c>
      <c r="E196" s="14" t="s">
        <v>229</v>
      </c>
      <c r="F196" s="10"/>
      <c r="G196" s="8">
        <f t="shared" si="9"/>
        <v>0</v>
      </c>
      <c r="H196" s="8">
        <f t="shared" si="10"/>
        <v>0</v>
      </c>
      <c r="I196" s="8">
        <f t="shared" si="11"/>
        <v>0</v>
      </c>
    </row>
    <row r="197" spans="1:9" ht="15.75" x14ac:dyDescent="0.25">
      <c r="A197" s="9">
        <v>194</v>
      </c>
      <c r="B197" s="11" t="s">
        <v>204</v>
      </c>
      <c r="C197" s="16"/>
      <c r="D197" s="14">
        <v>2</v>
      </c>
      <c r="E197" s="14" t="s">
        <v>248</v>
      </c>
      <c r="F197" s="10"/>
      <c r="G197" s="8">
        <f t="shared" ref="G197:G218" si="12">+D197*F197</f>
        <v>0</v>
      </c>
      <c r="H197" s="8">
        <f t="shared" ref="H197:H218" si="13">+G197*18%</f>
        <v>0</v>
      </c>
      <c r="I197" s="8">
        <f t="shared" ref="I197:I218" si="14">+G197+H197</f>
        <v>0</v>
      </c>
    </row>
    <row r="198" spans="1:9" ht="15.75" x14ac:dyDescent="0.25">
      <c r="A198" s="9">
        <v>195</v>
      </c>
      <c r="B198" s="11" t="s">
        <v>205</v>
      </c>
      <c r="C198" s="16"/>
      <c r="D198" s="14">
        <v>8</v>
      </c>
      <c r="E198" s="14" t="s">
        <v>229</v>
      </c>
      <c r="F198" s="10"/>
      <c r="G198" s="8">
        <f t="shared" si="12"/>
        <v>0</v>
      </c>
      <c r="H198" s="8">
        <f t="shared" si="13"/>
        <v>0</v>
      </c>
      <c r="I198" s="8">
        <f t="shared" si="14"/>
        <v>0</v>
      </c>
    </row>
    <row r="199" spans="1:9" ht="15.75" x14ac:dyDescent="0.25">
      <c r="A199" s="9">
        <v>196</v>
      </c>
      <c r="B199" s="11" t="s">
        <v>206</v>
      </c>
      <c r="C199" s="16"/>
      <c r="D199" s="14">
        <v>2</v>
      </c>
      <c r="E199" s="14" t="s">
        <v>229</v>
      </c>
      <c r="F199" s="10"/>
      <c r="G199" s="8">
        <f t="shared" si="12"/>
        <v>0</v>
      </c>
      <c r="H199" s="8">
        <f t="shared" si="13"/>
        <v>0</v>
      </c>
      <c r="I199" s="8">
        <f t="shared" si="14"/>
        <v>0</v>
      </c>
    </row>
    <row r="200" spans="1:9" ht="15.75" x14ac:dyDescent="0.25">
      <c r="A200" s="9">
        <v>197</v>
      </c>
      <c r="B200" s="11" t="s">
        <v>207</v>
      </c>
      <c r="C200" s="16"/>
      <c r="D200" s="14">
        <v>2</v>
      </c>
      <c r="E200" s="14" t="s">
        <v>229</v>
      </c>
      <c r="F200" s="10"/>
      <c r="G200" s="8">
        <f t="shared" si="12"/>
        <v>0</v>
      </c>
      <c r="H200" s="8">
        <f t="shared" si="13"/>
        <v>0</v>
      </c>
      <c r="I200" s="8">
        <f t="shared" si="14"/>
        <v>0</v>
      </c>
    </row>
    <row r="201" spans="1:9" ht="15.75" x14ac:dyDescent="0.25">
      <c r="A201" s="9">
        <v>198</v>
      </c>
      <c r="B201" s="11" t="s">
        <v>208</v>
      </c>
      <c r="C201" s="16"/>
      <c r="D201" s="14">
        <v>1</v>
      </c>
      <c r="E201" s="14" t="s">
        <v>249</v>
      </c>
      <c r="F201" s="10"/>
      <c r="G201" s="8">
        <f t="shared" si="12"/>
        <v>0</v>
      </c>
      <c r="H201" s="8">
        <f t="shared" si="13"/>
        <v>0</v>
      </c>
      <c r="I201" s="8">
        <f t="shared" si="14"/>
        <v>0</v>
      </c>
    </row>
    <row r="202" spans="1:9" ht="15.75" x14ac:dyDescent="0.25">
      <c r="A202" s="9">
        <v>199</v>
      </c>
      <c r="B202" s="12" t="s">
        <v>209</v>
      </c>
      <c r="C202" s="16"/>
      <c r="D202" s="14">
        <v>4</v>
      </c>
      <c r="E202" s="14" t="s">
        <v>229</v>
      </c>
      <c r="F202" s="10"/>
      <c r="G202" s="8">
        <f t="shared" si="12"/>
        <v>0</v>
      </c>
      <c r="H202" s="8">
        <f t="shared" si="13"/>
        <v>0</v>
      </c>
      <c r="I202" s="8">
        <f t="shared" si="14"/>
        <v>0</v>
      </c>
    </row>
    <row r="203" spans="1:9" x14ac:dyDescent="0.25">
      <c r="A203" s="9">
        <v>200</v>
      </c>
      <c r="B203" s="13" t="s">
        <v>210</v>
      </c>
      <c r="C203" s="16"/>
      <c r="D203" s="7">
        <v>6</v>
      </c>
      <c r="E203" s="7" t="s">
        <v>229</v>
      </c>
      <c r="F203" s="10"/>
      <c r="G203" s="8">
        <f t="shared" si="12"/>
        <v>0</v>
      </c>
      <c r="H203" s="8">
        <f t="shared" si="13"/>
        <v>0</v>
      </c>
      <c r="I203" s="8">
        <f t="shared" si="14"/>
        <v>0</v>
      </c>
    </row>
    <row r="204" spans="1:9" x14ac:dyDescent="0.25">
      <c r="A204" s="9">
        <v>201</v>
      </c>
      <c r="B204" s="13" t="s">
        <v>211</v>
      </c>
      <c r="C204" s="16"/>
      <c r="D204" s="7">
        <v>8</v>
      </c>
      <c r="E204" s="7" t="s">
        <v>229</v>
      </c>
      <c r="F204" s="10"/>
      <c r="G204" s="8">
        <f t="shared" si="12"/>
        <v>0</v>
      </c>
      <c r="H204" s="8">
        <f t="shared" si="13"/>
        <v>0</v>
      </c>
      <c r="I204" s="8">
        <f t="shared" si="14"/>
        <v>0</v>
      </c>
    </row>
    <row r="205" spans="1:9" x14ac:dyDescent="0.25">
      <c r="A205" s="9">
        <v>202</v>
      </c>
      <c r="B205" s="13" t="s">
        <v>212</v>
      </c>
      <c r="C205" s="16"/>
      <c r="D205" s="7">
        <v>1</v>
      </c>
      <c r="E205" s="7" t="s">
        <v>229</v>
      </c>
      <c r="F205" s="10"/>
      <c r="G205" s="8">
        <f t="shared" si="12"/>
        <v>0</v>
      </c>
      <c r="H205" s="8">
        <f t="shared" si="13"/>
        <v>0</v>
      </c>
      <c r="I205" s="8">
        <f t="shared" si="14"/>
        <v>0</v>
      </c>
    </row>
    <row r="206" spans="1:9" x14ac:dyDescent="0.25">
      <c r="A206" s="9">
        <v>203</v>
      </c>
      <c r="B206" s="13" t="s">
        <v>213</v>
      </c>
      <c r="C206" s="16"/>
      <c r="D206" s="7">
        <v>1</v>
      </c>
      <c r="E206" s="7" t="s">
        <v>229</v>
      </c>
      <c r="F206" s="10"/>
      <c r="G206" s="8">
        <f t="shared" si="12"/>
        <v>0</v>
      </c>
      <c r="H206" s="8">
        <f t="shared" si="13"/>
        <v>0</v>
      </c>
      <c r="I206" s="8">
        <f t="shared" si="14"/>
        <v>0</v>
      </c>
    </row>
    <row r="207" spans="1:9" x14ac:dyDescent="0.25">
      <c r="A207" s="9">
        <v>204</v>
      </c>
      <c r="B207" s="13" t="s">
        <v>214</v>
      </c>
      <c r="C207" s="16"/>
      <c r="D207" s="7">
        <v>1</v>
      </c>
      <c r="E207" s="7" t="s">
        <v>229</v>
      </c>
      <c r="F207" s="10"/>
      <c r="G207" s="8">
        <f t="shared" si="12"/>
        <v>0</v>
      </c>
      <c r="H207" s="8">
        <f t="shared" si="13"/>
        <v>0</v>
      </c>
      <c r="I207" s="8">
        <f t="shared" si="14"/>
        <v>0</v>
      </c>
    </row>
    <row r="208" spans="1:9" x14ac:dyDescent="0.25">
      <c r="A208" s="9">
        <v>205</v>
      </c>
      <c r="B208" s="13" t="s">
        <v>215</v>
      </c>
      <c r="C208" s="16"/>
      <c r="D208" s="7">
        <v>1</v>
      </c>
      <c r="E208" s="7" t="s">
        <v>229</v>
      </c>
      <c r="F208" s="10"/>
      <c r="G208" s="8">
        <f t="shared" si="12"/>
        <v>0</v>
      </c>
      <c r="H208" s="8">
        <f t="shared" si="13"/>
        <v>0</v>
      </c>
      <c r="I208" s="8">
        <f t="shared" si="14"/>
        <v>0</v>
      </c>
    </row>
    <row r="209" spans="1:9" x14ac:dyDescent="0.25">
      <c r="A209" s="9">
        <v>206</v>
      </c>
      <c r="B209" s="13" t="s">
        <v>216</v>
      </c>
      <c r="C209" s="16"/>
      <c r="D209" s="7">
        <v>1</v>
      </c>
      <c r="E209" s="7" t="s">
        <v>229</v>
      </c>
      <c r="F209" s="10"/>
      <c r="G209" s="8">
        <f t="shared" si="12"/>
        <v>0</v>
      </c>
      <c r="H209" s="8">
        <f t="shared" si="13"/>
        <v>0</v>
      </c>
      <c r="I209" s="8">
        <f t="shared" si="14"/>
        <v>0</v>
      </c>
    </row>
    <row r="210" spans="1:9" x14ac:dyDescent="0.25">
      <c r="A210" s="9">
        <v>207</v>
      </c>
      <c r="B210" s="13" t="s">
        <v>217</v>
      </c>
      <c r="C210" s="16"/>
      <c r="D210" s="7">
        <v>1</v>
      </c>
      <c r="E210" s="7" t="s">
        <v>229</v>
      </c>
      <c r="F210" s="10"/>
      <c r="G210" s="8">
        <f t="shared" si="12"/>
        <v>0</v>
      </c>
      <c r="H210" s="8">
        <f t="shared" si="13"/>
        <v>0</v>
      </c>
      <c r="I210" s="8">
        <f t="shared" si="14"/>
        <v>0</v>
      </c>
    </row>
    <row r="211" spans="1:9" x14ac:dyDescent="0.25">
      <c r="A211" s="9">
        <v>208</v>
      </c>
      <c r="B211" s="13" t="s">
        <v>218</v>
      </c>
      <c r="C211" s="16"/>
      <c r="D211" s="7">
        <v>1</v>
      </c>
      <c r="E211" s="7" t="s">
        <v>229</v>
      </c>
      <c r="F211" s="10"/>
      <c r="G211" s="8">
        <f t="shared" si="12"/>
        <v>0</v>
      </c>
      <c r="H211" s="8">
        <f t="shared" si="13"/>
        <v>0</v>
      </c>
      <c r="I211" s="8">
        <f t="shared" si="14"/>
        <v>0</v>
      </c>
    </row>
    <row r="212" spans="1:9" x14ac:dyDescent="0.25">
      <c r="A212" s="9">
        <v>209</v>
      </c>
      <c r="B212" s="13" t="s">
        <v>219</v>
      </c>
      <c r="C212" s="16"/>
      <c r="D212" s="7">
        <v>1</v>
      </c>
      <c r="E212" s="7" t="s">
        <v>229</v>
      </c>
      <c r="F212" s="10"/>
      <c r="G212" s="8">
        <f t="shared" si="12"/>
        <v>0</v>
      </c>
      <c r="H212" s="8">
        <f t="shared" si="13"/>
        <v>0</v>
      </c>
      <c r="I212" s="8">
        <f t="shared" si="14"/>
        <v>0</v>
      </c>
    </row>
    <row r="213" spans="1:9" x14ac:dyDescent="0.25">
      <c r="A213" s="9">
        <v>210</v>
      </c>
      <c r="B213" s="13" t="s">
        <v>220</v>
      </c>
      <c r="C213" s="16"/>
      <c r="D213" s="7">
        <v>1</v>
      </c>
      <c r="E213" s="7" t="s">
        <v>229</v>
      </c>
      <c r="F213" s="10"/>
      <c r="G213" s="8">
        <f t="shared" si="12"/>
        <v>0</v>
      </c>
      <c r="H213" s="8">
        <f t="shared" si="13"/>
        <v>0</v>
      </c>
      <c r="I213" s="8">
        <f t="shared" si="14"/>
        <v>0</v>
      </c>
    </row>
    <row r="214" spans="1:9" x14ac:dyDescent="0.25">
      <c r="A214" s="9">
        <v>211</v>
      </c>
      <c r="B214" s="13" t="s">
        <v>221</v>
      </c>
      <c r="C214" s="16"/>
      <c r="D214" s="7">
        <v>3</v>
      </c>
      <c r="E214" s="7" t="s">
        <v>227</v>
      </c>
      <c r="F214" s="10"/>
      <c r="G214" s="8">
        <f t="shared" si="12"/>
        <v>0</v>
      </c>
      <c r="H214" s="8">
        <f t="shared" si="13"/>
        <v>0</v>
      </c>
      <c r="I214" s="8">
        <f t="shared" si="14"/>
        <v>0</v>
      </c>
    </row>
    <row r="215" spans="1:9" x14ac:dyDescent="0.25">
      <c r="A215" s="9">
        <v>212</v>
      </c>
      <c r="B215" s="13" t="s">
        <v>222</v>
      </c>
      <c r="C215" s="16"/>
      <c r="D215" s="7">
        <v>2</v>
      </c>
      <c r="E215" s="7" t="s">
        <v>250</v>
      </c>
      <c r="F215" s="10"/>
      <c r="G215" s="8">
        <f t="shared" si="12"/>
        <v>0</v>
      </c>
      <c r="H215" s="8">
        <f t="shared" si="13"/>
        <v>0</v>
      </c>
      <c r="I215" s="8">
        <f t="shared" si="14"/>
        <v>0</v>
      </c>
    </row>
    <row r="216" spans="1:9" x14ac:dyDescent="0.25">
      <c r="A216" s="9">
        <v>213</v>
      </c>
      <c r="B216" s="13" t="s">
        <v>223</v>
      </c>
      <c r="C216" s="16"/>
      <c r="D216" s="7">
        <v>5</v>
      </c>
      <c r="E216" s="7" t="s">
        <v>237</v>
      </c>
      <c r="F216" s="10"/>
      <c r="G216" s="8">
        <f t="shared" si="12"/>
        <v>0</v>
      </c>
      <c r="H216" s="8">
        <f t="shared" si="13"/>
        <v>0</v>
      </c>
      <c r="I216" s="8">
        <f t="shared" si="14"/>
        <v>0</v>
      </c>
    </row>
    <row r="217" spans="1:9" x14ac:dyDescent="0.25">
      <c r="A217" s="9">
        <v>214</v>
      </c>
      <c r="B217" s="13" t="s">
        <v>224</v>
      </c>
      <c r="C217" s="16"/>
      <c r="D217" s="7">
        <v>5</v>
      </c>
      <c r="E217" s="7" t="s">
        <v>237</v>
      </c>
      <c r="F217" s="10"/>
      <c r="G217" s="8">
        <f t="shared" si="12"/>
        <v>0</v>
      </c>
      <c r="H217" s="8">
        <f t="shared" si="13"/>
        <v>0</v>
      </c>
      <c r="I217" s="8">
        <f t="shared" si="14"/>
        <v>0</v>
      </c>
    </row>
    <row r="218" spans="1:9" x14ac:dyDescent="0.25">
      <c r="A218" s="9">
        <v>215</v>
      </c>
      <c r="B218" s="13" t="s">
        <v>225</v>
      </c>
      <c r="C218" s="16"/>
      <c r="D218" s="7">
        <v>1</v>
      </c>
      <c r="E218" s="7" t="s">
        <v>251</v>
      </c>
      <c r="F218" s="10"/>
      <c r="G218" s="8">
        <f t="shared" si="12"/>
        <v>0</v>
      </c>
      <c r="H218" s="8">
        <f t="shared" si="13"/>
        <v>0</v>
      </c>
      <c r="I218" s="8">
        <f t="shared" si="14"/>
        <v>0</v>
      </c>
    </row>
    <row r="219" spans="1:9" x14ac:dyDescent="0.25">
      <c r="G219" s="2">
        <f>SUM(G4:G218)</f>
        <v>0</v>
      </c>
      <c r="H219" s="2">
        <f t="shared" ref="H219:I219" si="15">SUM(H4:H218)</f>
        <v>0</v>
      </c>
      <c r="I219" s="2">
        <f t="shared" si="15"/>
        <v>0</v>
      </c>
    </row>
    <row r="220" spans="1:9" ht="15.75" thickBot="1" x14ac:dyDescent="0.3"/>
    <row r="221" spans="1:9" x14ac:dyDescent="0.25">
      <c r="F221" s="20" t="s">
        <v>1</v>
      </c>
      <c r="G221" s="21"/>
      <c r="H221" s="22">
        <f>G219</f>
        <v>0</v>
      </c>
      <c r="I221" s="23"/>
    </row>
    <row r="222" spans="1:9" x14ac:dyDescent="0.25">
      <c r="F222" s="24" t="s">
        <v>0</v>
      </c>
      <c r="G222" s="25"/>
      <c r="H222" s="26">
        <f>H219</f>
        <v>0</v>
      </c>
      <c r="I222" s="27"/>
    </row>
    <row r="223" spans="1:9" ht="15.75" thickBot="1" x14ac:dyDescent="0.3">
      <c r="F223" s="28" t="s">
        <v>2</v>
      </c>
      <c r="G223" s="29"/>
      <c r="H223" s="30">
        <f>I219</f>
        <v>0</v>
      </c>
      <c r="I223" s="31"/>
    </row>
  </sheetData>
  <mergeCells count="8">
    <mergeCell ref="F223:G223"/>
    <mergeCell ref="H223:I223"/>
    <mergeCell ref="A2:I2"/>
    <mergeCell ref="A1:I1"/>
    <mergeCell ref="F221:G221"/>
    <mergeCell ref="H221:I221"/>
    <mergeCell ref="F222:G222"/>
    <mergeCell ref="H222:I222"/>
  </mergeCells>
  <pageMargins left="0.7" right="0.7" top="0.75" bottom="0.75" header="0.3" footer="0.3"/>
  <pageSetup paperSize="9" scale="5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13FBC861F2914BB5DB629DADE1A329" ma:contentTypeVersion="11" ma:contentTypeDescription="Create a new document." ma:contentTypeScope="" ma:versionID="2159e4eebea796a9d5d859b877564328">
  <xsd:schema xmlns:xsd="http://www.w3.org/2001/XMLSchema" xmlns:xs="http://www.w3.org/2001/XMLSchema" xmlns:p="http://schemas.microsoft.com/office/2006/metadata/properties" xmlns:ns3="2d739cec-f60d-4e58-a540-01bf46f955a1" xmlns:ns4="00ada8a5-694b-4f24-9f1a-60cb064ad5a6" targetNamespace="http://schemas.microsoft.com/office/2006/metadata/properties" ma:root="true" ma:fieldsID="a0abcb7a5a0a33ae79f0e86dbc2323ba" ns3:_="" ns4:_="">
    <xsd:import namespace="2d739cec-f60d-4e58-a540-01bf46f955a1"/>
    <xsd:import namespace="00ada8a5-694b-4f24-9f1a-60cb064ad5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39cec-f60d-4e58-a540-01bf46f95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da8a5-694b-4f24-9f1a-60cb064ad5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CB4CF3-1280-4DA3-976F-343615938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39cec-f60d-4e58-a540-01bf46f955a1"/>
    <ds:schemaRef ds:uri="00ada8a5-694b-4f24-9f1a-60cb064ad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2361D2-5576-49B6-82BD-35CBB9201D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983B2B-28D4-4F40-ADB7-C9388F6DFE35}">
  <ds:schemaRefs>
    <ds:schemaRef ds:uri="2d739cec-f60d-4e58-a540-01bf46f955a1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0ada8a5-694b-4f24-9f1a-60cb064ad5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2019-10-14T19:24:46Z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0x0101000A13FBC861F2914BB5DB629DADE1A329</vt:lpwstr>
  </property>
</Properties>
</file>