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monteror\AppData\Local\Microsoft\Windows\INetCache\Content.Outlook\AHIDUQ63\"/>
    </mc:Choice>
  </mc:AlternateContent>
  <xr:revisionPtr revIDLastSave="0" documentId="13_ncr:1_{8DAEFD44-8802-43C0-9A32-339F8CC51C9E}" xr6:coauthVersionLast="47" xr6:coauthVersionMax="47" xr10:uidLastSave="{00000000-0000-0000-0000-000000000000}"/>
  <bookViews>
    <workbookView xWindow="-120" yWindow="-120" windowWidth="29040" windowHeight="15840" xr2:uid="{30B43A10-19E2-4FC4-BD0C-3966B7FE656E}"/>
  </bookViews>
  <sheets>
    <sheet name="21010201" sheetId="1" r:id="rId1"/>
  </sheets>
  <definedNames>
    <definedName name="_xlnm._FilterDatabase" localSheetId="0" hidden="1">'21010201'!$A$7:$K$214</definedName>
    <definedName name="_xlnm.Print_Titles" localSheetId="0">'21010201'!$2:$7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8" i="1" l="1"/>
  <c r="J216" i="1"/>
  <c r="I38" i="1"/>
  <c r="I94" i="1" l="1"/>
  <c r="K112" i="1"/>
  <c r="K109" i="1"/>
  <c r="K110" i="1"/>
  <c r="K100" i="1"/>
  <c r="I98" i="1"/>
  <c r="I97" i="1"/>
  <c r="I96" i="1"/>
  <c r="I95" i="1"/>
  <c r="I57" i="1"/>
  <c r="I44" i="1"/>
  <c r="I31" i="1" l="1"/>
  <c r="I93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10" i="1"/>
  <c r="I211" i="1"/>
  <c r="I212" i="1"/>
  <c r="I213" i="1"/>
  <c r="I214" i="1"/>
  <c r="I92" i="1"/>
  <c r="I28" i="1"/>
  <c r="I29" i="1"/>
  <c r="I30" i="1"/>
  <c r="I32" i="1"/>
  <c r="I33" i="1"/>
  <c r="I34" i="1"/>
  <c r="I35" i="1"/>
  <c r="I36" i="1"/>
  <c r="I37" i="1"/>
  <c r="I39" i="1"/>
  <c r="I40" i="1"/>
  <c r="I41" i="1"/>
  <c r="I42" i="1"/>
  <c r="I43" i="1"/>
  <c r="I45" i="1"/>
  <c r="I46" i="1"/>
  <c r="I47" i="1"/>
  <c r="I48" i="1"/>
  <c r="I49" i="1"/>
  <c r="I50" i="1"/>
  <c r="I51" i="1"/>
  <c r="I52" i="1"/>
  <c r="I53" i="1"/>
  <c r="I54" i="1"/>
  <c r="I55" i="1"/>
  <c r="I56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27" i="1"/>
  <c r="I18" i="1"/>
  <c r="I19" i="1"/>
  <c r="I20" i="1"/>
  <c r="I21" i="1"/>
  <c r="I22" i="1"/>
  <c r="I23" i="1"/>
  <c r="I24" i="1"/>
  <c r="I25" i="1"/>
  <c r="I26" i="1"/>
  <c r="I9" i="1"/>
  <c r="I10" i="1"/>
  <c r="I11" i="1"/>
  <c r="I12" i="1"/>
  <c r="I13" i="1"/>
  <c r="I14" i="1"/>
  <c r="I15" i="1"/>
  <c r="I16" i="1"/>
  <c r="I17" i="1"/>
  <c r="I8" i="1"/>
  <c r="K216" i="1" l="1"/>
  <c r="I216" i="1"/>
</calcChain>
</file>

<file path=xl/sharedStrings.xml><?xml version="1.0" encoding="utf-8"?>
<sst xmlns="http://schemas.openxmlformats.org/spreadsheetml/2006/main" count="1050" uniqueCount="511">
  <si>
    <t>Dirección General de Aduanas</t>
  </si>
  <si>
    <t>Estado de Cuentas por Pagar Proveedores</t>
  </si>
  <si>
    <t>ID</t>
  </si>
  <si>
    <t>NOMBRE</t>
  </si>
  <si>
    <t>CTA PRESUPUESTARIA</t>
  </si>
  <si>
    <t>NOMBRE CTA. PRESUPUESTARIA</t>
  </si>
  <si>
    <t>COMPROBANTE</t>
  </si>
  <si>
    <t>FECHA DE FACTURA</t>
  </si>
  <si>
    <t>FECHA DE REGISTRO</t>
  </si>
  <si>
    <t>CONCEPTO</t>
  </si>
  <si>
    <t>MONTO BRUTO</t>
  </si>
  <si>
    <t>RETENCIONES</t>
  </si>
  <si>
    <t>MONTO NETO</t>
  </si>
  <si>
    <t>CP000000054</t>
  </si>
  <si>
    <t>GALERIA LEGAL BNR SRL</t>
  </si>
  <si>
    <t>CP000000147</t>
  </si>
  <si>
    <t>ALTICE DOMINICANA SA</t>
  </si>
  <si>
    <t>CP000000316</t>
  </si>
  <si>
    <t>ACEA DOMINICANA, S.A</t>
  </si>
  <si>
    <t>CP000000432</t>
  </si>
  <si>
    <t>INSTITUTO NAC DE AGUAS POTABLES Y ALC</t>
  </si>
  <si>
    <t>CP000000546</t>
  </si>
  <si>
    <t>JUAN PABLO CACERES GONZALEZ</t>
  </si>
  <si>
    <t>CP000000578</t>
  </si>
  <si>
    <t>ANA HILDA PEREYRA RUIZ</t>
  </si>
  <si>
    <t>CP000000683</t>
  </si>
  <si>
    <t>CORAAPPLATA</t>
  </si>
  <si>
    <t>CP000000133</t>
  </si>
  <si>
    <t>TODO PIZZA MICHELS S A</t>
  </si>
  <si>
    <t>CP000000423</t>
  </si>
  <si>
    <t>WENDY S MUEBLES, SRL</t>
  </si>
  <si>
    <t>CP000000534</t>
  </si>
  <si>
    <t>PONTIFICIA UNIVERSIDAD CAT MADRE Y MAESTRA</t>
  </si>
  <si>
    <t>CP000000690</t>
  </si>
  <si>
    <t>AYUNTAMIENTO DEL MUNICIPIO DE SANTIAGO</t>
  </si>
  <si>
    <t>CP000001181</t>
  </si>
  <si>
    <t>E Y R FUMIPLAG PEST CONTROL</t>
  </si>
  <si>
    <t>CP000001187</t>
  </si>
  <si>
    <t>CECOMSA,SRL</t>
  </si>
  <si>
    <t>CP000001426</t>
  </si>
  <si>
    <t>AGUA PLANETA AZUL, SA</t>
  </si>
  <si>
    <t>CP000001865</t>
  </si>
  <si>
    <t>CORP. DEL AC. Y ALC. DE STO DGO (CAASD)</t>
  </si>
  <si>
    <t>CP000002493</t>
  </si>
  <si>
    <t>DELCY GARCIA MORAN</t>
  </si>
  <si>
    <t>CP000002500</t>
  </si>
  <si>
    <t>LIBORIO  BIENVENIDO REINOSO ENCARNACION</t>
  </si>
  <si>
    <t>CP000003188</t>
  </si>
  <si>
    <t>AYUNTAMIENTO SANTO DOMINGO OESTE</t>
  </si>
  <si>
    <t>CP000003938</t>
  </si>
  <si>
    <t>DELFOS CONSULTORES EDITORIALES SRL</t>
  </si>
  <si>
    <t>CP000004213</t>
  </si>
  <si>
    <t>ROING SRL</t>
  </si>
  <si>
    <t>CP000004463</t>
  </si>
  <si>
    <t>YSIDRO DIAZ CHERY</t>
  </si>
  <si>
    <t>CP000004464</t>
  </si>
  <si>
    <t>AYUNTAMIENTO DE SANTO DOMINGO NORTE</t>
  </si>
  <si>
    <t>CP000004512</t>
  </si>
  <si>
    <t>DIMAS RANSES DOTTIN RODRIGUEZ</t>
  </si>
  <si>
    <t>SERVICIOS JURIDICOS, ACTO NOTARIAL.</t>
  </si>
  <si>
    <t>SERVICIOS JURIDICOS, ACTO NOTARIAL</t>
  </si>
  <si>
    <t>SRVICIOS JURIDICOS, ACTO NOTARIAL</t>
  </si>
  <si>
    <t>B1500000025  SERVICIO DE IMPRESION PARA JORNADA MEDICA</t>
  </si>
  <si>
    <t>SALDO POR SERVICIO DE ASESORIA JURIDICA Y CONSULTORIA LEGAL</t>
  </si>
  <si>
    <t>TOTAL</t>
  </si>
  <si>
    <t>SERVICIOS JURIDICOS</t>
  </si>
  <si>
    <t>SERVICIO DE INTERNET Y TELEVISIÓN POR CABLE</t>
  </si>
  <si>
    <t>ALQUILER DE EQUIPO PARA COMPUTACIÓN</t>
  </si>
  <si>
    <t>SERVICIOS DE ALIMENTACIÓN</t>
  </si>
  <si>
    <t>TELÉFONO LOCAL</t>
  </si>
  <si>
    <t>BECAS NACIONALES</t>
  </si>
  <si>
    <t>FUMIGACIÓN</t>
  </si>
  <si>
    <t>ALIMENTOS Y BEBIDAS PARA PERSONAS</t>
  </si>
  <si>
    <t>AGUA</t>
  </si>
  <si>
    <t>ALQUILERES DE EQUIPOS DE TRANSPORTE, TRACCIÓN Y ELEVACIÓN</t>
  </si>
  <si>
    <t>BASURA</t>
  </si>
  <si>
    <t>ELECTRODOMESTICOS</t>
  </si>
  <si>
    <t>Al 28 de febrero 2026</t>
  </si>
  <si>
    <t>CP000000025</t>
  </si>
  <si>
    <t>CENTRO CUESTA NACIONAL SAS</t>
  </si>
  <si>
    <t>CP000000029</t>
  </si>
  <si>
    <t>COLUMBUS NETWORKS DOMINICANA, S. A.</t>
  </si>
  <si>
    <t>CP000000032</t>
  </si>
  <si>
    <t>CONDOMINIO MALECON CENTER</t>
  </si>
  <si>
    <t>CP000000044</t>
  </si>
  <si>
    <t>EDITORA DEL CARIBE, C POR A</t>
  </si>
  <si>
    <t>CP000000046</t>
  </si>
  <si>
    <t>EDITORA HOY, S.A.S.</t>
  </si>
  <si>
    <t>CP000000047</t>
  </si>
  <si>
    <t>EDITORA LISTIN DIARIO, S. A.</t>
  </si>
  <si>
    <t>CP000000060</t>
  </si>
  <si>
    <t>GRUPO MONBELL EIRL</t>
  </si>
  <si>
    <t>CP000000068</t>
  </si>
  <si>
    <t>INGENIERIA DE PROTECCION, SRL.</t>
  </si>
  <si>
    <t>CP000000071</t>
  </si>
  <si>
    <t>INVERSIONES CORPORATIVAS SALADILLO,SRL</t>
  </si>
  <si>
    <t>CP000000084</t>
  </si>
  <si>
    <t>OBELCA, SRL</t>
  </si>
  <si>
    <t>CP000000085</t>
  </si>
  <si>
    <t>PEDRO HECTOR HOLGUIN REYNOSO</t>
  </si>
  <si>
    <t>CP000000090</t>
  </si>
  <si>
    <t>PUBLICACIONES AHORA  S A S</t>
  </si>
  <si>
    <t>CP000000109</t>
  </si>
  <si>
    <t>TROPIGAS DOMINICANA SRL</t>
  </si>
  <si>
    <t>CP000000141</t>
  </si>
  <si>
    <t>GTG INDUSTRIAL SRL</t>
  </si>
  <si>
    <t>CP000000166</t>
  </si>
  <si>
    <t>LUCY CARIAS GUIZADO</t>
  </si>
  <si>
    <t>CP000000379</t>
  </si>
  <si>
    <t>COLECTOR CONTRIB A LA TESORERIA SEG SOCIAL</t>
  </si>
  <si>
    <t>CP000000406</t>
  </si>
  <si>
    <t>CORAASAN</t>
  </si>
  <si>
    <t>CP000000550</t>
  </si>
  <si>
    <t>CENTRO DE DIAGNOSTICO Y REP AUTOMOTRIZ MPH</t>
  </si>
  <si>
    <t>CP000000582</t>
  </si>
  <si>
    <t>HUGO JOSE BISONO DEL ORBE</t>
  </si>
  <si>
    <t>CP000000615</t>
  </si>
  <si>
    <t>GREGORIO ANTONIO RIVAS ESPAILLAT</t>
  </si>
  <si>
    <t>CP000000622</t>
  </si>
  <si>
    <t>JUAN CARLOS RODRIGUEZ GUTIERREZ</t>
  </si>
  <si>
    <t>CP000000627</t>
  </si>
  <si>
    <t>SONIC MOBILE DOMINICANA, SRL</t>
  </si>
  <si>
    <t>CP000000654</t>
  </si>
  <si>
    <t>M&amp;G ELECTROINDUSTRIAL SRL</t>
  </si>
  <si>
    <t>CP000000757</t>
  </si>
  <si>
    <t>INSTALACIONES DE INGENIERIA Y SERV. ININSE SRL</t>
  </si>
  <si>
    <t>CP000001092</t>
  </si>
  <si>
    <t>ELDA ELIZABETH RODRIGUEZ CLASE</t>
  </si>
  <si>
    <t>CP000001122</t>
  </si>
  <si>
    <t>CARLOS MARIO DESCHAMPS BATISTA</t>
  </si>
  <si>
    <t>CP000001128</t>
  </si>
  <si>
    <t>SAM Y EQUIPOS, SRL.</t>
  </si>
  <si>
    <t>CP000001136</t>
  </si>
  <si>
    <t>CLEANERS CORP. SOLUTIONS ESRL, SRL</t>
  </si>
  <si>
    <t>CP000001161</t>
  </si>
  <si>
    <t>RONNY PUBLICIDAD, SRL</t>
  </si>
  <si>
    <t>CP000001411</t>
  </si>
  <si>
    <t>KENIA ROSA PERALTA TORRES</t>
  </si>
  <si>
    <t>CP000001494</t>
  </si>
  <si>
    <t>SOLO TU TV, SRL</t>
  </si>
  <si>
    <t>CP000001554</t>
  </si>
  <si>
    <t>RESOLUCION TECNICA ALDASO, EIRL</t>
  </si>
  <si>
    <t>CP000001770</t>
  </si>
  <si>
    <t>CENTRO DE SERVICIOS ESP EN SALUD OCUPACIONAL</t>
  </si>
  <si>
    <t>CP000002271</t>
  </si>
  <si>
    <t>PURA CANDELARIA GUZMAN</t>
  </si>
  <si>
    <t>CP000002349</t>
  </si>
  <si>
    <t>PROVEEDORES DEL CARIBE PROVECAR SRL</t>
  </si>
  <si>
    <t>CP000002535</t>
  </si>
  <si>
    <t>LINCOLN MANUEL MENDEZ</t>
  </si>
  <si>
    <t>CP000002576</t>
  </si>
  <si>
    <t>EXPERT CLEANER SQE, SRL</t>
  </si>
  <si>
    <t>CP000002749</t>
  </si>
  <si>
    <t>TAVAREZ JIMENEZ CLEANING SERVICES, SRL</t>
  </si>
  <si>
    <t>CP000002873</t>
  </si>
  <si>
    <t>TABLERO GLOBAL CORP, SRL</t>
  </si>
  <si>
    <t>CP000003131</t>
  </si>
  <si>
    <t>MALAGANA RECORDS SRL</t>
  </si>
  <si>
    <t>CP000003172</t>
  </si>
  <si>
    <t>AUTOCENTRO NAVARRO, SRL</t>
  </si>
  <si>
    <t>CP000003434</t>
  </si>
  <si>
    <t>GALBRAITH CORPORATION</t>
  </si>
  <si>
    <t>CP000003814</t>
  </si>
  <si>
    <t>ZENEPVAL SRL</t>
  </si>
  <si>
    <t>CP000003898</t>
  </si>
  <si>
    <t>TROBAX GROUP SRL</t>
  </si>
  <si>
    <t>CP000003904</t>
  </si>
  <si>
    <t>GREY MATTER TECHNOLOGIES SRL</t>
  </si>
  <si>
    <t>CP000003982</t>
  </si>
  <si>
    <t>CONSTRUNOVE SRL</t>
  </si>
  <si>
    <t>CP000004087</t>
  </si>
  <si>
    <t>JARDINERIA Y FUMIGADORA EL ROSAL Y LOGO SRL</t>
  </si>
  <si>
    <t>CP000004319</t>
  </si>
  <si>
    <t>EXSELICON SRL</t>
  </si>
  <si>
    <t>CP000004490</t>
  </si>
  <si>
    <t>MARAJO SRL</t>
  </si>
  <si>
    <t>CP000004726</t>
  </si>
  <si>
    <t>AYUNTAMIENTO MUNICIPAL DE SAMANA</t>
  </si>
  <si>
    <t>CP000004795</t>
  </si>
  <si>
    <t>JULIO COLON &amp; ASOCIADOS SRL</t>
  </si>
  <si>
    <t>CP000004832</t>
  </si>
  <si>
    <t>GRUPO MOLCA SRL</t>
  </si>
  <si>
    <t>CP000004882</t>
  </si>
  <si>
    <t>GRUPO LOMACARIBE SRL</t>
  </si>
  <si>
    <t>CP000005009</t>
  </si>
  <si>
    <t>GRUPO GENOVA SRL</t>
  </si>
  <si>
    <t>CP000005112</t>
  </si>
  <si>
    <t>TECH PLUS OFFICE TEPLUOF SRL</t>
  </si>
  <si>
    <t>CP000005117</t>
  </si>
  <si>
    <t>INVESAGRO INTERN VETERINARIA Y SERV AGROPECUARIOS SRL</t>
  </si>
  <si>
    <t>CP000005119</t>
  </si>
  <si>
    <t>ESCENOGRAFIA DISENOS Y CONSTRUCCIONES ORTEGA</t>
  </si>
  <si>
    <t>CP000005131</t>
  </si>
  <si>
    <t>TAIPEY JOA SAAD</t>
  </si>
  <si>
    <t>CP000005177</t>
  </si>
  <si>
    <t>EULOGIA VASQUEZ PEREZ</t>
  </si>
  <si>
    <t>CP000005179</t>
  </si>
  <si>
    <t>SDQ TRAINING CENTER S R L</t>
  </si>
  <si>
    <t>ADQUISICION DE ALIMENTOS Y BEBIDAS</t>
  </si>
  <si>
    <t>ENERO 2026 CTA. 50000868 SERVICIO DE ENLACE DE DATOS</t>
  </si>
  <si>
    <t>ENERO 2026 CTA 50005603 SERVICIO DE CONECTIVIDAD MPLS AILA-P</t>
  </si>
  <si>
    <t>ENERO 2026 CTA 50001258 REFERENTE AL FUNCIONAMIENTO DE LOS E</t>
  </si>
  <si>
    <t>CUENTA 50006357 ENERO 2026. SERVICIO DE CONTINGENCIA DE CENT</t>
  </si>
  <si>
    <t xml:space="preserve"> CUENTA 50015695 ENERO 2026. SERVICIO DE CONECTIVIDAD DE DEP</t>
  </si>
  <si>
    <t>CUENTA 50005507 ENERO 2026. SERVICIO DE CONECTIVIDAD MPLS EN</t>
  </si>
  <si>
    <t>CUENTA 5000692 ENERO 2026. SERVICIO DE INTERNET POR BANDA AN</t>
  </si>
  <si>
    <t xml:space="preserve">FEBRERO 2026 SERVICIO DE MANTENIMIENTO DE AREA COMUN  </t>
  </si>
  <si>
    <t xml:space="preserve">FEBRERO 2026 SERVICIO DE MANTENIMIENTO DE AREA COMUN </t>
  </si>
  <si>
    <t>RENOVACION SUSCRIPCION PERIODICO</t>
  </si>
  <si>
    <t>RENOVACION ANUAL SUSCRIPCION</t>
  </si>
  <si>
    <t>RENOVACION SUSCRIPICION PERIODICO</t>
  </si>
  <si>
    <t>RENO SERVICIO ARRENDAMIENTO P/5 MAQUINAS RX</t>
  </si>
  <si>
    <t>ADQUISICION DE ELECTRODOMESTICOS</t>
  </si>
  <si>
    <t>SERVICIO DE RECOGIDA, LIMPIEZA Y TRASLADO DE ESCOMBROS</t>
  </si>
  <si>
    <t>SUMINISTRO COMBUSTIBLE SUBASTA</t>
  </si>
  <si>
    <t>ADQUISICION DE PAPEL TOALLA E HIGIENICOS PARA DISPENSADORES</t>
  </si>
  <si>
    <t>CUENTA 13096213 DICIEMBRE 2025. SERVICIO DE INTERNET MOVIL (</t>
  </si>
  <si>
    <t>ENERO 2026 CUENTA 8089449 SERVICIO DE ENLACE DE DATOS</t>
  </si>
  <si>
    <t>FEBRERO 2026 COD 270206 SERVICIOS DE CONSUMO BASICOS DE AGUA</t>
  </si>
  <si>
    <t>RECARGOS E INTERES AFP ENERO 2026</t>
  </si>
  <si>
    <t>RECARGOS E INTERES SFS ENERO 2026</t>
  </si>
  <si>
    <t>RECARGOS E INTERES SRL ENERO 2026</t>
  </si>
  <si>
    <t>COD 01063179 ENERO 2026. SERVICIO DE AGUA POTABLE.</t>
  </si>
  <si>
    <t>COD 01063179 DICIEMBRE 2025. SERVICIO DE AGUA POTABLE.</t>
  </si>
  <si>
    <t>COD 01063179 NOVIEMBRE 2025. SERVICIO DE AGUA POTABLE.</t>
  </si>
  <si>
    <t>CONTRATO 01063179 FEBRERO 2026. SERVICIO DE AGUA POTABLE.</t>
  </si>
  <si>
    <t>ENERO 2026 CONT 158917 PERIODO 01/01/2026 - 31/01/2026 SERVI</t>
  </si>
  <si>
    <t>PAGO 4 ASIGNATURAS MAESTRIA EN ADMINISTRACION DE NEGOCIOS DE</t>
  </si>
  <si>
    <t>SERVICIOS JURIDICOS ACTO NOTARIAL</t>
  </si>
  <si>
    <t>REPARACION Y MANTENIMIENTO VEHICULO</t>
  </si>
  <si>
    <t>SERVICIO DE REPARACION VEHICULO</t>
  </si>
  <si>
    <t>SERVICIOS DE ASESORIA</t>
  </si>
  <si>
    <t>SERVICIO DE SMS PARA USO DE LA DGA, MES DE DIC 2025</t>
  </si>
  <si>
    <t>SERV MANTENIMIENTO PREVENTIVO  Y CORRECTIVOS RPM</t>
  </si>
  <si>
    <t>FEBRERO 2026 COD 127 PAGO POR CONSUMO DE AGUA Y ALCANTARILLA</t>
  </si>
  <si>
    <t>INMUEBLE 005341 FEBRERO 2026. SERVICIO DE ASEO URBANO.</t>
  </si>
  <si>
    <t>SUMINISTRO DE SWITCH CISCO.</t>
  </si>
  <si>
    <t>SERVICIO DE ACONDICIONAMIENTO DE OFICINAS ALMACEN Y SUMINIST</t>
  </si>
  <si>
    <t>SDA-0356-26 SERVICIOS JURIDICOS</t>
  </si>
  <si>
    <t>SERVICIO DE AMBULANCIA CON MEDICO</t>
  </si>
  <si>
    <t>SERVICIOS DE RECOGIDA DE DESECHOS PARA LA DGA</t>
  </si>
  <si>
    <t>SERVICIO DE IMPRESION PARA BROCHURE VUCE</t>
  </si>
  <si>
    <t>SERVICIO DE FUMIGACION CONTROL DE PLAGAS</t>
  </si>
  <si>
    <t>SERVICIO DE PRODUCCION 8VA CONFERENCIA OEA</t>
  </si>
  <si>
    <t>SERVICIO SOPORTE Y MANTENIMIENTO SISTEMA DE TIERRA Y PARRAYO</t>
  </si>
  <si>
    <t>SERVICIOS DE PRUEBAS MEDICAS</t>
  </si>
  <si>
    <t>SERVICIO CONSUMO BASICO DE AGUA</t>
  </si>
  <si>
    <t>SERVICIOS DE CONSUMOS BASICOS DE AGUAS, FEBRERO 2026</t>
  </si>
  <si>
    <t>SERVICIOS CONSUMO BASICO DE AGUA</t>
  </si>
  <si>
    <t>SERVICIO DE REPARACION PLANTAS ELECTRICAS VARIAS ADMINISTRAC</t>
  </si>
  <si>
    <t>SERVICIO DE RECOGIDA Y LIMPIEZA DE ESCOMBROS, DGA</t>
  </si>
  <si>
    <t>SERVICIO DE LIMPIEZA PROFUNDA</t>
  </si>
  <si>
    <t>SERVICIO LIMPIEZA DE ALFOMBRA</t>
  </si>
  <si>
    <t>SUMISTRO E INSTALACION SISTEMA VENTILACION GRAL.ALMACEN SUBA</t>
  </si>
  <si>
    <t>SERVICIO DE FOTOGRAFIA DE CAMPAÑA LA GRACIA NAVIDEÑA</t>
  </si>
  <si>
    <t>SERVICIO DE PRODUCCION AUDIOVISUAL Y RODAJE DE CAMPAÑA PUBLI</t>
  </si>
  <si>
    <t>ADQUISICION BATERIAS PARA VEHICULOS</t>
  </si>
  <si>
    <t>ADQUISICION BATERIA PARA VEHICULO</t>
  </si>
  <si>
    <t>ADQUISICION DE BATERIA PARA VEHICULO</t>
  </si>
  <si>
    <t>CODIGO 7304903 FEBRERO 2026. SERVICIO DE RECOGIDA DE DESECHO</t>
  </si>
  <si>
    <t>ALQUILER NAVE COMERCIAL #6 DEL 13/12/25 AL 13/01/26</t>
  </si>
  <si>
    <t>SERVICIO DE MANTENIMIENTO GENERADOR ELECT. PARA PLANTA ELECT</t>
  </si>
  <si>
    <t>SERVICIO DE CATERING PARA EVENTO AILA</t>
  </si>
  <si>
    <t>SUMINISTRO Y COLOCACION MATERIALES PARA EL PLAY CLUB DGA</t>
  </si>
  <si>
    <t>SUMINISTRO Y COLOCACION DE MATERIALES PARA EL PLAY DEL CLUB</t>
  </si>
  <si>
    <t>SERVICIO DE FUMIGACION CONTROL PLAGAS</t>
  </si>
  <si>
    <t>SERVICIO FUMIGACION CONTROL DE PLAGAS</t>
  </si>
  <si>
    <t>CUBICACION No.2 READECUACION EN GERENCIA DE AUDITORIA INTERN</t>
  </si>
  <si>
    <t>SERVICIO DE REPARACION TUBERIA DE COMBUSTIBLE PARA PLANTA EL</t>
  </si>
  <si>
    <t>FEBRERO 2026 COD 368892 POR CONCEPTO DE SERVICIOS DE RECOGID</t>
  </si>
  <si>
    <t>ADQUISICION BATERIAS PARA VEHICULO</t>
  </si>
  <si>
    <t>FEBRERO 2026 COD. 210. RECOLECCION DESECHOS SOLIDOS</t>
  </si>
  <si>
    <t>MANTENIMIENTO Y LIMPIEZA PROFUNDA AIRES ACONDICIONADOS EDIFI</t>
  </si>
  <si>
    <t>SERVICIO DE REPARACION DE ESCALERA PARA CLUB</t>
  </si>
  <si>
    <t>ADQUISICION DE ESTANTERIA PARA EL AREA DE ALMACEN SEDE CENTR</t>
  </si>
  <si>
    <t>SERVICIO DE REPARACION DE TECHO ZONA SUR</t>
  </si>
  <si>
    <t>ADQUISICION DE FELPAS Y BOLIGRAFOS</t>
  </si>
  <si>
    <t>ADQUISICION DE ALIMENTO SECO PARA PERROS</t>
  </si>
  <si>
    <t>MONTAJE Y ESCENOGRAFIA PARA EL DIA DE LAS ADUANAS</t>
  </si>
  <si>
    <t>DIETA SERV ACOMPAÑAMIENTO LABORES FISCALIZACION</t>
  </si>
  <si>
    <t>SDA-0255-26 SUBVENCION EDUCATIVA</t>
  </si>
  <si>
    <t>LIMPIEZA E HIGIENE</t>
  </si>
  <si>
    <t>LIBROS, REVISTAS Y PERIODICOS</t>
  </si>
  <si>
    <t>PASAJES</t>
  </si>
  <si>
    <t>SERVICIOS DE HOSPEDAJE</t>
  </si>
  <si>
    <t xml:space="preserve">SERVICIO HOSPEDAJE 2 HABITACIONES SENCILLAS CON SERVICIO DE TRASLADO INCLUIDO </t>
  </si>
  <si>
    <t>SERVICIO DE ARRENDAMIENTO PARA 5 MAQUINA DE RX</t>
  </si>
  <si>
    <t>OTROS ALQUILERES</t>
  </si>
  <si>
    <t>SERVICIO DE BOLETOS AEREO</t>
  </si>
  <si>
    <t>OTROS MANTENIMIENTOS, REPARACIONES Y SUS DERIVADOS NO IDENTI</t>
  </si>
  <si>
    <t>SERVICIO DE ACONDICIONAMIENTO DE OFICINAS ALMACEN Y SUMINISTRO</t>
  </si>
  <si>
    <t>GAS GLP</t>
  </si>
  <si>
    <t>SERVICIO DE ALIMENTOS PARA COLABORADORES ENERO 2026</t>
  </si>
  <si>
    <t>PRODUCTOS DE PAPEL Y CARTON</t>
  </si>
  <si>
    <t>ENERO 2026, CUENTA 8561590 SERVICIO DE FAX Y LINEAS FIJAS</t>
  </si>
  <si>
    <t>EQUIPOS Y APARATOS AUDIOVISUALES</t>
  </si>
  <si>
    <t>ÚTILES DE ESCRITORIO, OFICINA INFORMÁTICA Y DE ENSEÑANZA</t>
  </si>
  <si>
    <t>ACCESORIOS</t>
  </si>
  <si>
    <t>EQUIPO DE COMUNICACIÓN, TELECOMUNICACIONES Y SEÑALAMIENTO</t>
  </si>
  <si>
    <t>IMPLEMENTACION DEL COMANDO DE CONTROL E INVESTIGACION ADUANERA CCIA</t>
  </si>
  <si>
    <t>SUMINISTRO DE AGUA EMBOTELLADA PARA CONSUMO HUMANO</t>
  </si>
  <si>
    <t>SERVICIOS TECNICOS Y PROFESIONALES</t>
  </si>
  <si>
    <t>PRODUCTOS ELÉCTRICOS Y AFINES</t>
  </si>
  <si>
    <t>SERVICIOS ESPECIALES DE MANTENIMIENTO Y REPARACIÓN</t>
  </si>
  <si>
    <t>SERVICIOS DE MANTENIMIENTO Y REPARACION DE BIENES</t>
  </si>
  <si>
    <t>ALIMENTOS PARA ANIMALES</t>
  </si>
  <si>
    <t>SERVICIO DE HOSPEDAJE DE 3 HABITACIONES SENCILLAS</t>
  </si>
  <si>
    <t>RECARGO E INTERESES SFS</t>
  </si>
  <si>
    <t>MANTENIMIENTO Y REPARACIÓN DE EQUIPOS DE TRANSPORTE, TRACCIÓN</t>
  </si>
  <si>
    <t>OTROS SERVICIOS TECNICOS Y PROFESIONALES</t>
  </si>
  <si>
    <t>SERVICIOS DE INFORMATICA Y SISTEMAS COMPUTARIZADOS</t>
  </si>
  <si>
    <t>IMPRESIÓN Y ENCUADERNACIÓN</t>
  </si>
  <si>
    <t>EVENTOS GENERALES</t>
  </si>
  <si>
    <t>INSTALACIONES ELÉCTRICAS</t>
  </si>
  <si>
    <t>MANTENIMIENTO Y REPARACIÓN DE EQUIPO DE PRODUCCION</t>
  </si>
  <si>
    <t>MAQUINARIA Y EQUIPO INDUSTRIAL</t>
  </si>
  <si>
    <t>ALQUILERES Y RENTAS DE EDIFICIOS Y LOCALES</t>
  </si>
  <si>
    <t>SERVICIOS DE CATERING</t>
  </si>
  <si>
    <t>AVANCE INICIAL, SEGUN PROCESO DGAP-CCC-LPN-2025-0010.</t>
  </si>
  <si>
    <t>EQUIPO DE GENERACIÓN ELÉCTRICA, APARATOS Y ACCESORIOS ELÉCTR</t>
  </si>
  <si>
    <t>OBRAS MENORES EN EDIFICACIONES</t>
  </si>
  <si>
    <t>MUEBLES DE OFICINA Y ESTANTERÍA</t>
  </si>
  <si>
    <t>ÚTILES Y MATERIALES ESCOLARES Y DE ENSEÑANZAS</t>
  </si>
  <si>
    <t>E450000009532</t>
  </si>
  <si>
    <t>E450000009854</t>
  </si>
  <si>
    <t>E450000011008</t>
  </si>
  <si>
    <t>E450000002075</t>
  </si>
  <si>
    <t>E450000002083</t>
  </si>
  <si>
    <t>E450000002077</t>
  </si>
  <si>
    <t>E450000002085</t>
  </si>
  <si>
    <t>E450000002093</t>
  </si>
  <si>
    <t>E450000002082</t>
  </si>
  <si>
    <t>E450000002072</t>
  </si>
  <si>
    <t>E450000000303</t>
  </si>
  <si>
    <t>E450000000317</t>
  </si>
  <si>
    <t>B1500006903</t>
  </si>
  <si>
    <t>E450000001064</t>
  </si>
  <si>
    <t>E450000001772</t>
  </si>
  <si>
    <t>B1500000747</t>
  </si>
  <si>
    <t>B1500000744</t>
  </si>
  <si>
    <t>B1500000746</t>
  </si>
  <si>
    <t>B1500000743</t>
  </si>
  <si>
    <t>B1500000745</t>
  </si>
  <si>
    <t>B1500000330</t>
  </si>
  <si>
    <t>B1500000680</t>
  </si>
  <si>
    <t>573-26 FEB</t>
  </si>
  <si>
    <t>B1500000045</t>
  </si>
  <si>
    <t>E450000000002</t>
  </si>
  <si>
    <t>B1500000207</t>
  </si>
  <si>
    <t>B1500000023</t>
  </si>
  <si>
    <t>B1500000237</t>
  </si>
  <si>
    <t>E450000000007</t>
  </si>
  <si>
    <t>B1500000621</t>
  </si>
  <si>
    <t>B1500000936</t>
  </si>
  <si>
    <t>B1500000002</t>
  </si>
  <si>
    <t>B1500000063</t>
  </si>
  <si>
    <t>B1500000062</t>
  </si>
  <si>
    <t>B1500000061</t>
  </si>
  <si>
    <t>B1500000060</t>
  </si>
  <si>
    <t>B1500000059</t>
  </si>
  <si>
    <t>B1500000052</t>
  </si>
  <si>
    <t>B1500000051</t>
  </si>
  <si>
    <t>B1500001759</t>
  </si>
  <si>
    <t>B1500000021</t>
  </si>
  <si>
    <t>B1500000020</t>
  </si>
  <si>
    <t>B1500000019</t>
  </si>
  <si>
    <t>B1500000016</t>
  </si>
  <si>
    <t>B1500000018</t>
  </si>
  <si>
    <t>E450000000029</t>
  </si>
  <si>
    <t>E450000000034</t>
  </si>
  <si>
    <t>B1500000025</t>
  </si>
  <si>
    <t>DPC-0086-2026</t>
  </si>
  <si>
    <t>B1500000071</t>
  </si>
  <si>
    <t>B1500000074</t>
  </si>
  <si>
    <t>B1500000163</t>
  </si>
  <si>
    <t>B1500009191</t>
  </si>
  <si>
    <t>E450000000027</t>
  </si>
  <si>
    <t>E450000000026</t>
  </si>
  <si>
    <t>E450000000025</t>
  </si>
  <si>
    <t>E450000000024</t>
  </si>
  <si>
    <t>E450000000014</t>
  </si>
  <si>
    <t>B1500000311</t>
  </si>
  <si>
    <t>B1500000310</t>
  </si>
  <si>
    <t>B1500000112</t>
  </si>
  <si>
    <t>B1500000101</t>
  </si>
  <si>
    <t>B1500000403</t>
  </si>
  <si>
    <t>B1500000401</t>
  </si>
  <si>
    <t>B1500000254</t>
  </si>
  <si>
    <t>B1500000256</t>
  </si>
  <si>
    <t>B1500000255</t>
  </si>
  <si>
    <t>B1500000257</t>
  </si>
  <si>
    <t>B1500000072</t>
  </si>
  <si>
    <t>B1500000006</t>
  </si>
  <si>
    <t>E450000000003</t>
  </si>
  <si>
    <t>E450000000004</t>
  </si>
  <si>
    <t>E450000000096</t>
  </si>
  <si>
    <t>E450000000107</t>
  </si>
  <si>
    <t>E450000000113</t>
  </si>
  <si>
    <t>B1500000489</t>
  </si>
  <si>
    <t>B1500001049</t>
  </si>
  <si>
    <t>B1500000612</t>
  </si>
  <si>
    <t>E450000100452</t>
  </si>
  <si>
    <t>E450000000106</t>
  </si>
  <si>
    <t>E450000021787</t>
  </si>
  <si>
    <t>E450000022018</t>
  </si>
  <si>
    <t>E450000022021</t>
  </si>
  <si>
    <t>B1500000029</t>
  </si>
  <si>
    <t>B1500000026</t>
  </si>
  <si>
    <t>B1500000028</t>
  </si>
  <si>
    <t>B1500011760</t>
  </si>
  <si>
    <t>SDA-0375-26</t>
  </si>
  <si>
    <t>SDA-0375-26-</t>
  </si>
  <si>
    <t>SDA-0375-26--</t>
  </si>
  <si>
    <t>B1500042584</t>
  </si>
  <si>
    <t>B1500042053</t>
  </si>
  <si>
    <t>B1500041518</t>
  </si>
  <si>
    <t>B1500043124</t>
  </si>
  <si>
    <t>B1500000823</t>
  </si>
  <si>
    <t>E450000006585</t>
  </si>
  <si>
    <t>E450000001769</t>
  </si>
  <si>
    <t>B1500000068</t>
  </si>
  <si>
    <t>B1500000325</t>
  </si>
  <si>
    <t>B1500000329</t>
  </si>
  <si>
    <t>B1500000331</t>
  </si>
  <si>
    <t>B1500000333</t>
  </si>
  <si>
    <t>B1500000334</t>
  </si>
  <si>
    <t>B1500000345</t>
  </si>
  <si>
    <t>B1500000338</t>
  </si>
  <si>
    <t>B1500000339</t>
  </si>
  <si>
    <t>B1500000340</t>
  </si>
  <si>
    <t>B1500000341</t>
  </si>
  <si>
    <t>B1500000342</t>
  </si>
  <si>
    <t>B1500000344</t>
  </si>
  <si>
    <t>B1500000104</t>
  </si>
  <si>
    <t>B1500000048</t>
  </si>
  <si>
    <t>B1500000073</t>
  </si>
  <si>
    <t>B1500000057</t>
  </si>
  <si>
    <t>B1500000083</t>
  </si>
  <si>
    <t>B1500000084</t>
  </si>
  <si>
    <t>B1500035126</t>
  </si>
  <si>
    <t>B1500009040</t>
  </si>
  <si>
    <t>B1500000214</t>
  </si>
  <si>
    <t>B1500000215</t>
  </si>
  <si>
    <t>B1500000032</t>
  </si>
  <si>
    <t>B1500000189</t>
  </si>
  <si>
    <t>B1500000077</t>
  </si>
  <si>
    <t>B1500000322</t>
  </si>
  <si>
    <t>E450000000068</t>
  </si>
  <si>
    <t>E450000005129</t>
  </si>
  <si>
    <t>B1500000076</t>
  </si>
  <si>
    <t>E45000021707</t>
  </si>
  <si>
    <t>E450000021410</t>
  </si>
  <si>
    <t>E450000009581</t>
  </si>
  <si>
    <t>E450000022358</t>
  </si>
  <si>
    <t>E450000020264</t>
  </si>
  <si>
    <t>E450000021111</t>
  </si>
  <si>
    <t>E450000021629</t>
  </si>
  <si>
    <t>E450000021479</t>
  </si>
  <si>
    <t>E450000019789</t>
  </si>
  <si>
    <t>E450000021482</t>
  </si>
  <si>
    <t>E450000019787</t>
  </si>
  <si>
    <t>E450000019719</t>
  </si>
  <si>
    <t>E450000020575</t>
  </si>
  <si>
    <t>E450000015366</t>
  </si>
  <si>
    <t>E450000020235</t>
  </si>
  <si>
    <t>E450000012889</t>
  </si>
  <si>
    <t>E450000012883</t>
  </si>
  <si>
    <t>B1500000024</t>
  </si>
  <si>
    <t>E450000022999</t>
  </si>
  <si>
    <t>E450000022998</t>
  </si>
  <si>
    <t>E450000022997</t>
  </si>
  <si>
    <t>E450000022996</t>
  </si>
  <si>
    <t>E450000022746</t>
  </si>
  <si>
    <t>E450000022745</t>
  </si>
  <si>
    <t>E450000024941</t>
  </si>
  <si>
    <t>E450000024940</t>
  </si>
  <si>
    <t>E450000024939</t>
  </si>
  <si>
    <t>E450000024938</t>
  </si>
  <si>
    <t>E450000024688</t>
  </si>
  <si>
    <t>E450000024687</t>
  </si>
  <si>
    <t>E450000022841</t>
  </si>
  <si>
    <t>E450000021772</t>
  </si>
  <si>
    <t>E450000021771</t>
  </si>
  <si>
    <t>E450000022010</t>
  </si>
  <si>
    <t>E450000021770</t>
  </si>
  <si>
    <t>E450000021767</t>
  </si>
  <si>
    <t>E450000021766</t>
  </si>
  <si>
    <t>E450000021614</t>
  </si>
  <si>
    <t>E450000024783</t>
  </si>
  <si>
    <t>E450000023714</t>
  </si>
  <si>
    <t>E450000023713</t>
  </si>
  <si>
    <t>E450000023952</t>
  </si>
  <si>
    <t>E450000023712</t>
  </si>
  <si>
    <t>E450000023709</t>
  </si>
  <si>
    <t>E450000023708</t>
  </si>
  <si>
    <t>E450000023556</t>
  </si>
  <si>
    <t>E450000000023</t>
  </si>
  <si>
    <t>B1500000512</t>
  </si>
  <si>
    <t>E450000015305</t>
  </si>
  <si>
    <t>E450000012764</t>
  </si>
  <si>
    <t>E450000013062</t>
  </si>
  <si>
    <t>E450000021044</t>
  </si>
  <si>
    <t>E450000022078</t>
  </si>
  <si>
    <t>E450000020181</t>
  </si>
  <si>
    <t>E450000018842</t>
  </si>
  <si>
    <t>E450000009591</t>
  </si>
  <si>
    <t>E450000014664</t>
  </si>
  <si>
    <t>E450000012859</t>
  </si>
  <si>
    <t>E450000014668</t>
  </si>
  <si>
    <t>E450000017032</t>
  </si>
  <si>
    <t>B1500005474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</si>
</sst>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80A]dd/mm/yyyy"/>
    <numFmt numFmtId="165" formatCode="#,##0.00_ ;\-#,##0.00\ 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4"/>
      <name val="Calibri"/>
      <family val="2"/>
    </font>
    <font>
      <sz val="11"/>
      <name val="Calibri"/>
      <family val="2"/>
    </font>
    <font>
      <sz val="14"/>
      <color rgb="FF000000"/>
      <name val="Segoe UI"/>
      <family val="2"/>
    </font>
    <font>
      <b/>
      <sz val="14"/>
      <name val="Segoe UI"/>
      <family val="2"/>
    </font>
    <font>
      <sz val="16"/>
      <name val="Calibri"/>
      <family val="2"/>
    </font>
    <font>
      <b/>
      <sz val="13"/>
      <color rgb="FFFFFFFF"/>
      <name val="Arial"/>
      <family val="2"/>
    </font>
    <font>
      <sz val="13"/>
      <name val="Calibri"/>
      <family val="2"/>
    </font>
    <font>
      <b/>
      <sz val="1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0" borderId="0" xfId="3" applyFont="1"/>
    <xf numFmtId="0" fontId="1" fillId="0" borderId="0" xfId="3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left"/>
    </xf>
    <xf numFmtId="43" fontId="4" fillId="0" borderId="0" xfId="2" applyFont="1"/>
    <xf numFmtId="0" fontId="5" fillId="0" borderId="1" xfId="1" applyFont="1" applyBorder="1" applyAlignment="1">
      <alignment horizontal="left" wrapText="1" readingOrder="1"/>
    </xf>
    <xf numFmtId="164" fontId="5" fillId="0" borderId="1" xfId="1" applyNumberFormat="1" applyFont="1" applyBorder="1" applyAlignment="1">
      <alignment horizontal="left" wrapText="1" readingOrder="1"/>
    </xf>
    <xf numFmtId="43" fontId="5" fillId="0" borderId="1" xfId="2" applyFont="1" applyBorder="1" applyAlignment="1">
      <alignment horizontal="left" wrapText="1" readingOrder="1"/>
    </xf>
    <xf numFmtId="43" fontId="5" fillId="0" borderId="1" xfId="2" applyFont="1" applyBorder="1" applyAlignment="1">
      <alignment wrapText="1" readingOrder="1"/>
    </xf>
    <xf numFmtId="43" fontId="5" fillId="0" borderId="1" xfId="2" applyFont="1" applyFill="1" applyBorder="1" applyAlignment="1">
      <alignment wrapText="1" readingOrder="1"/>
    </xf>
    <xf numFmtId="165" fontId="5" fillId="0" borderId="1" xfId="1" applyNumberFormat="1" applyFont="1" applyBorder="1" applyAlignment="1">
      <alignment wrapText="1" readingOrder="1"/>
    </xf>
    <xf numFmtId="43" fontId="6" fillId="0" borderId="0" xfId="2" applyFont="1" applyFill="1" applyAlignment="1"/>
    <xf numFmtId="43" fontId="3" fillId="0" borderId="0" xfId="1" applyNumberFormat="1" applyFont="1"/>
    <xf numFmtId="0" fontId="7" fillId="0" borderId="0" xfId="1" applyFont="1"/>
    <xf numFmtId="0" fontId="5" fillId="0" borderId="1" xfId="1" applyFont="1" applyBorder="1" applyAlignment="1">
      <alignment wrapText="1" readingOrder="1"/>
    </xf>
    <xf numFmtId="43" fontId="6" fillId="0" borderId="2" xfId="2" applyFont="1" applyFill="1" applyBorder="1" applyAlignment="1">
      <alignment horizontal="left" vertical="center"/>
    </xf>
    <xf numFmtId="0" fontId="5" fillId="0" borderId="3" xfId="1" applyFont="1" applyBorder="1" applyAlignment="1">
      <alignment wrapText="1" readingOrder="1"/>
    </xf>
    <xf numFmtId="43" fontId="5" fillId="0" borderId="0" xfId="2" applyFont="1" applyBorder="1" applyAlignment="1">
      <alignment horizontal="left" wrapText="1" readingOrder="1"/>
    </xf>
    <xf numFmtId="43" fontId="5" fillId="0" borderId="0" xfId="2" applyFont="1" applyBorder="1" applyAlignment="1">
      <alignment wrapText="1" readingOrder="1"/>
    </xf>
    <xf numFmtId="43" fontId="5" fillId="0" borderId="3" xfId="2" applyFont="1" applyBorder="1" applyAlignment="1">
      <alignment wrapText="1" readingOrder="1"/>
    </xf>
    <xf numFmtId="43" fontId="6" fillId="0" borderId="0" xfId="2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 wrapText="1" readingOrder="1"/>
    </xf>
    <xf numFmtId="49" fontId="8" fillId="2" borderId="1" xfId="1" applyNumberFormat="1" applyFont="1" applyFill="1" applyBorder="1" applyAlignment="1">
      <alignment horizontal="center" vertical="center" wrapText="1" readingOrder="1"/>
    </xf>
    <xf numFmtId="0" fontId="8" fillId="2" borderId="1" xfId="1" applyFont="1" applyFill="1" applyBorder="1" applyAlignment="1">
      <alignment horizontal="center" vertical="center" readingOrder="1"/>
    </xf>
    <xf numFmtId="43" fontId="8" fillId="2" borderId="1" xfId="2" applyFont="1" applyFill="1" applyBorder="1" applyAlignment="1">
      <alignment horizontal="center" vertical="center" wrapText="1" readingOrder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 wrapText="1" readingOrder="1"/>
    </xf>
    <xf numFmtId="0" fontId="3" fillId="0" borderId="0" xfId="1" applyFont="1" applyAlignment="1">
      <alignment horizontal="center"/>
    </xf>
  </cellXfs>
  <cellStyles count="4">
    <cellStyle name="Millares 2" xfId="2" xr:uid="{FCA3DB63-0401-49A8-846D-F904C5250369}"/>
    <cellStyle name="Normal" xfId="0" builtinId="0"/>
    <cellStyle name="Normal 2" xfId="1" xr:uid="{E1C74E7E-860B-4FE2-8252-49F6EA7D85A6}"/>
    <cellStyle name="Normal 3" xfId="3" xr:uid="{DF628B7E-C584-4F36-A727-E21469B7F8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73477</xdr:colOff>
      <xdr:row>1</xdr:row>
      <xdr:rowOff>57828</xdr:rowOff>
    </xdr:from>
    <xdr:ext cx="2355398" cy="942499"/>
    <xdr:pic>
      <xdr:nvPicPr>
        <xdr:cNvPr id="2" name="Imagen 1" descr="Icono&#10;&#10;Descripción generada automáticamente">
          <a:extLst>
            <a:ext uri="{FF2B5EF4-FFF2-40B4-BE49-F238E27FC236}">
              <a16:creationId xmlns:a16="http://schemas.microsoft.com/office/drawing/2014/main" id="{DE53DD68-730F-4774-98A8-8E78EAC92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7" y="295953"/>
          <a:ext cx="2355398" cy="94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F02FF-1E3C-4A49-A51A-2ACBC6837BFA}">
  <sheetPr codeName="Hoja1">
    <pageSetUpPr fitToPage="1"/>
  </sheetPr>
  <dimension ref="A3:L230"/>
  <sheetViews>
    <sheetView showGridLines="0" tabSelected="1" zoomScale="80" zoomScaleNormal="80" workbookViewId="0">
      <selection activeCell="O228" sqref="O228"/>
    </sheetView>
  </sheetViews>
  <sheetFormatPr baseColWidth="10" defaultColWidth="11.42578125" defaultRowHeight="18.75" x14ac:dyDescent="0.3"/>
  <cols>
    <col min="1" max="1" width="17.5703125" style="3" bestFit="1" customWidth="1"/>
    <col min="2" max="2" width="36.85546875" style="3" customWidth="1"/>
    <col min="3" max="3" width="25.5703125" style="4" customWidth="1"/>
    <col min="4" max="4" width="31" style="5" customWidth="1"/>
    <col min="5" max="5" width="23.42578125" style="4" bestFit="1" customWidth="1"/>
    <col min="6" max="7" width="15.85546875" style="4" bestFit="1" customWidth="1"/>
    <col min="8" max="8" width="47.28515625" style="4" customWidth="1"/>
    <col min="9" max="9" width="22.140625" style="4" bestFit="1" customWidth="1"/>
    <col min="10" max="10" width="20.5703125" style="4" bestFit="1" customWidth="1"/>
    <col min="11" max="11" width="22.140625" style="4" bestFit="1" customWidth="1"/>
    <col min="12" max="12" width="9.7109375" style="4" customWidth="1"/>
    <col min="13" max="13" width="11.140625" style="4" customWidth="1"/>
    <col min="14" max="16384" width="11.42578125" style="4"/>
  </cols>
  <sheetData>
    <row r="3" spans="1:12" s="2" customFormat="1" ht="18" customHeight="1" x14ac:dyDescent="0.25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1"/>
    </row>
    <row r="4" spans="1:12" s="2" customFormat="1" ht="18" customHeight="1" x14ac:dyDescent="0.25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1"/>
    </row>
    <row r="5" spans="1:12" s="2" customFormat="1" ht="18" customHeight="1" x14ac:dyDescent="0.25">
      <c r="A5" s="28" t="s">
        <v>77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1"/>
    </row>
    <row r="6" spans="1:12" s="2" customFormat="1" ht="18" customHeight="1" x14ac:dyDescent="0.25">
      <c r="J6" s="1"/>
      <c r="K6" s="1"/>
      <c r="L6" s="1"/>
    </row>
    <row r="7" spans="1:12" s="27" customFormat="1" ht="46.5" customHeight="1" x14ac:dyDescent="0.25">
      <c r="A7" s="23" t="s">
        <v>2</v>
      </c>
      <c r="B7" s="23" t="s">
        <v>3</v>
      </c>
      <c r="C7" s="24" t="s">
        <v>4</v>
      </c>
      <c r="D7" s="23" t="s">
        <v>5</v>
      </c>
      <c r="E7" s="25" t="s">
        <v>6</v>
      </c>
      <c r="F7" s="23" t="s">
        <v>7</v>
      </c>
      <c r="G7" s="23" t="s">
        <v>8</v>
      </c>
      <c r="H7" s="23" t="s">
        <v>9</v>
      </c>
      <c r="I7" s="23" t="s">
        <v>10</v>
      </c>
      <c r="J7" s="23" t="s">
        <v>11</v>
      </c>
      <c r="K7" s="26" t="s">
        <v>12</v>
      </c>
    </row>
    <row r="8" spans="1:12" ht="40.5" x14ac:dyDescent="0.35">
      <c r="A8" s="7" t="s">
        <v>78</v>
      </c>
      <c r="B8" s="16" t="s">
        <v>79</v>
      </c>
      <c r="C8" s="7">
        <v>231101</v>
      </c>
      <c r="D8" s="7" t="s">
        <v>72</v>
      </c>
      <c r="E8" s="7" t="s">
        <v>323</v>
      </c>
      <c r="F8" s="8">
        <v>45993</v>
      </c>
      <c r="G8" s="8">
        <v>46077</v>
      </c>
      <c r="H8" s="16" t="s">
        <v>198</v>
      </c>
      <c r="I8" s="9">
        <f>+K8+J8</f>
        <v>4238.7</v>
      </c>
      <c r="J8" s="10">
        <v>0</v>
      </c>
      <c r="K8" s="10">
        <v>4238.7</v>
      </c>
    </row>
    <row r="9" spans="1:12" ht="40.5" x14ac:dyDescent="0.35">
      <c r="A9" s="7" t="s">
        <v>78</v>
      </c>
      <c r="B9" s="16" t="s">
        <v>79</v>
      </c>
      <c r="C9" s="7">
        <v>231101</v>
      </c>
      <c r="D9" s="7" t="s">
        <v>72</v>
      </c>
      <c r="E9" s="7" t="s">
        <v>324</v>
      </c>
      <c r="F9" s="8">
        <v>45999</v>
      </c>
      <c r="G9" s="8">
        <v>46077</v>
      </c>
      <c r="H9" s="16" t="s">
        <v>198</v>
      </c>
      <c r="I9" s="9">
        <f t="shared" ref="I9:I26" si="0">+K9+J9</f>
        <v>3756.79</v>
      </c>
      <c r="J9" s="11">
        <v>0</v>
      </c>
      <c r="K9" s="11">
        <v>3756.79</v>
      </c>
    </row>
    <row r="10" spans="1:12" ht="40.5" x14ac:dyDescent="0.35">
      <c r="A10" s="7" t="s">
        <v>78</v>
      </c>
      <c r="B10" s="16" t="s">
        <v>79</v>
      </c>
      <c r="C10" s="7">
        <v>231101</v>
      </c>
      <c r="D10" s="7" t="s">
        <v>72</v>
      </c>
      <c r="E10" s="7" t="s">
        <v>325</v>
      </c>
      <c r="F10" s="8">
        <v>46031</v>
      </c>
      <c r="G10" s="8">
        <v>46077</v>
      </c>
      <c r="H10" s="16" t="s">
        <v>198</v>
      </c>
      <c r="I10" s="9">
        <f t="shared" si="0"/>
        <v>10032.48</v>
      </c>
      <c r="J10" s="10">
        <v>0</v>
      </c>
      <c r="K10" s="10">
        <v>10032.48</v>
      </c>
    </row>
    <row r="11" spans="1:12" ht="60.75" x14ac:dyDescent="0.35">
      <c r="A11" s="7" t="s">
        <v>80</v>
      </c>
      <c r="B11" s="16" t="s">
        <v>81</v>
      </c>
      <c r="C11" s="7">
        <v>221501</v>
      </c>
      <c r="D11" s="7" t="s">
        <v>66</v>
      </c>
      <c r="E11" s="7" t="s">
        <v>326</v>
      </c>
      <c r="F11" s="8">
        <v>46023</v>
      </c>
      <c r="G11" s="8">
        <v>46071</v>
      </c>
      <c r="H11" s="16" t="s">
        <v>199</v>
      </c>
      <c r="I11" s="9">
        <f t="shared" si="0"/>
        <v>665530.30000000005</v>
      </c>
      <c r="J11" s="10">
        <v>0</v>
      </c>
      <c r="K11" s="10">
        <v>665530.30000000005</v>
      </c>
    </row>
    <row r="12" spans="1:12" ht="60.75" x14ac:dyDescent="0.35">
      <c r="A12" s="7" t="s">
        <v>80</v>
      </c>
      <c r="B12" s="16" t="s">
        <v>81</v>
      </c>
      <c r="C12" s="7">
        <v>221501</v>
      </c>
      <c r="D12" s="7" t="s">
        <v>66</v>
      </c>
      <c r="E12" s="7" t="s">
        <v>327</v>
      </c>
      <c r="F12" s="8">
        <v>46023</v>
      </c>
      <c r="G12" s="8">
        <v>46071</v>
      </c>
      <c r="H12" s="16" t="s">
        <v>200</v>
      </c>
      <c r="I12" s="9">
        <f t="shared" si="0"/>
        <v>562776.09</v>
      </c>
      <c r="J12" s="10">
        <v>0</v>
      </c>
      <c r="K12" s="10">
        <v>562776.09</v>
      </c>
    </row>
    <row r="13" spans="1:12" ht="60.75" x14ac:dyDescent="0.35">
      <c r="A13" s="7" t="s">
        <v>80</v>
      </c>
      <c r="B13" s="16" t="s">
        <v>81</v>
      </c>
      <c r="C13" s="7">
        <v>225302</v>
      </c>
      <c r="D13" s="7" t="s">
        <v>67</v>
      </c>
      <c r="E13" s="7" t="s">
        <v>328</v>
      </c>
      <c r="F13" s="8">
        <v>46023</v>
      </c>
      <c r="G13" s="8">
        <v>46071</v>
      </c>
      <c r="H13" s="16" t="s">
        <v>201</v>
      </c>
      <c r="I13" s="9">
        <f t="shared" si="0"/>
        <v>4448071.03</v>
      </c>
      <c r="J13" s="10">
        <v>0</v>
      </c>
      <c r="K13" s="10">
        <v>4448071.03</v>
      </c>
    </row>
    <row r="14" spans="1:12" ht="60.75" x14ac:dyDescent="0.35">
      <c r="A14" s="7" t="s">
        <v>80</v>
      </c>
      <c r="B14" s="16" t="s">
        <v>81</v>
      </c>
      <c r="C14" s="7">
        <v>221301</v>
      </c>
      <c r="D14" s="7" t="s">
        <v>69</v>
      </c>
      <c r="E14" s="7" t="s">
        <v>329</v>
      </c>
      <c r="F14" s="8">
        <v>46023</v>
      </c>
      <c r="G14" s="8">
        <v>46071</v>
      </c>
      <c r="H14" s="16" t="s">
        <v>202</v>
      </c>
      <c r="I14" s="9">
        <f t="shared" si="0"/>
        <v>3137890.94</v>
      </c>
      <c r="J14" s="10">
        <v>0</v>
      </c>
      <c r="K14" s="10">
        <v>3137890.94</v>
      </c>
    </row>
    <row r="15" spans="1:12" ht="60.75" x14ac:dyDescent="0.35">
      <c r="A15" s="7" t="s">
        <v>80</v>
      </c>
      <c r="B15" s="16" t="s">
        <v>81</v>
      </c>
      <c r="C15" s="7">
        <v>221501</v>
      </c>
      <c r="D15" s="7" t="s">
        <v>66</v>
      </c>
      <c r="E15" s="7" t="s">
        <v>330</v>
      </c>
      <c r="F15" s="8">
        <v>46023</v>
      </c>
      <c r="G15" s="8">
        <v>46071</v>
      </c>
      <c r="H15" s="16" t="s">
        <v>203</v>
      </c>
      <c r="I15" s="9">
        <f t="shared" si="0"/>
        <v>367421.5</v>
      </c>
      <c r="J15" s="10">
        <v>0</v>
      </c>
      <c r="K15" s="10">
        <v>367421.5</v>
      </c>
    </row>
    <row r="16" spans="1:12" ht="60.75" x14ac:dyDescent="0.35">
      <c r="A16" s="7" t="s">
        <v>80</v>
      </c>
      <c r="B16" s="16" t="s">
        <v>81</v>
      </c>
      <c r="C16" s="7">
        <v>221501</v>
      </c>
      <c r="D16" s="7" t="s">
        <v>66</v>
      </c>
      <c r="E16" s="7" t="s">
        <v>331</v>
      </c>
      <c r="F16" s="8">
        <v>46023</v>
      </c>
      <c r="G16" s="8">
        <v>46071</v>
      </c>
      <c r="H16" s="16" t="s">
        <v>204</v>
      </c>
      <c r="I16" s="9">
        <f t="shared" si="0"/>
        <v>327736.5</v>
      </c>
      <c r="J16" s="10">
        <v>0</v>
      </c>
      <c r="K16" s="10">
        <v>327736.5</v>
      </c>
    </row>
    <row r="17" spans="1:11" ht="60.75" x14ac:dyDescent="0.35">
      <c r="A17" s="7" t="s">
        <v>80</v>
      </c>
      <c r="B17" s="16" t="s">
        <v>81</v>
      </c>
      <c r="C17" s="7">
        <v>221501</v>
      </c>
      <c r="D17" s="7" t="s">
        <v>66</v>
      </c>
      <c r="E17" s="7" t="s">
        <v>332</v>
      </c>
      <c r="F17" s="8">
        <v>46023</v>
      </c>
      <c r="G17" s="8">
        <v>46071</v>
      </c>
      <c r="H17" s="16" t="s">
        <v>205</v>
      </c>
      <c r="I17" s="9">
        <f t="shared" si="0"/>
        <v>1461544.77</v>
      </c>
      <c r="J17" s="10">
        <v>0</v>
      </c>
      <c r="K17" s="10">
        <v>1461544.77</v>
      </c>
    </row>
    <row r="18" spans="1:11" ht="40.5" x14ac:dyDescent="0.35">
      <c r="A18" s="7" t="s">
        <v>82</v>
      </c>
      <c r="B18" s="16" t="s">
        <v>83</v>
      </c>
      <c r="C18" s="7">
        <v>228503</v>
      </c>
      <c r="D18" s="7" t="s">
        <v>281</v>
      </c>
      <c r="E18" s="7" t="s">
        <v>333</v>
      </c>
      <c r="F18" s="8">
        <v>46054</v>
      </c>
      <c r="G18" s="8">
        <v>46073</v>
      </c>
      <c r="H18" s="16" t="s">
        <v>206</v>
      </c>
      <c r="I18" s="9">
        <f>+K18+J18</f>
        <v>30980</v>
      </c>
      <c r="J18" s="10">
        <v>0</v>
      </c>
      <c r="K18" s="10">
        <v>30980</v>
      </c>
    </row>
    <row r="19" spans="1:11" ht="40.5" x14ac:dyDescent="0.35">
      <c r="A19" s="7" t="s">
        <v>82</v>
      </c>
      <c r="B19" s="16" t="s">
        <v>83</v>
      </c>
      <c r="C19" s="7">
        <v>228503</v>
      </c>
      <c r="D19" s="7" t="s">
        <v>281</v>
      </c>
      <c r="E19" s="7" t="s">
        <v>334</v>
      </c>
      <c r="F19" s="8">
        <v>46054</v>
      </c>
      <c r="G19" s="8">
        <v>46073</v>
      </c>
      <c r="H19" s="16" t="s">
        <v>207</v>
      </c>
      <c r="I19" s="9">
        <f t="shared" si="0"/>
        <v>14960</v>
      </c>
      <c r="J19" s="10">
        <v>0</v>
      </c>
      <c r="K19" s="10">
        <v>14960</v>
      </c>
    </row>
    <row r="20" spans="1:11" ht="40.5" x14ac:dyDescent="0.35">
      <c r="A20" s="7" t="s">
        <v>84</v>
      </c>
      <c r="B20" s="16" t="s">
        <v>85</v>
      </c>
      <c r="C20" s="7">
        <v>233401</v>
      </c>
      <c r="D20" s="7" t="s">
        <v>282</v>
      </c>
      <c r="E20" s="7" t="s">
        <v>335</v>
      </c>
      <c r="F20" s="8">
        <v>46035</v>
      </c>
      <c r="G20" s="8">
        <v>46073</v>
      </c>
      <c r="H20" s="16" t="s">
        <v>208</v>
      </c>
      <c r="I20" s="9">
        <f t="shared" si="0"/>
        <v>21700</v>
      </c>
      <c r="J20" s="10">
        <v>1085</v>
      </c>
      <c r="K20" s="10">
        <v>20615</v>
      </c>
    </row>
    <row r="21" spans="1:11" ht="40.5" x14ac:dyDescent="0.35">
      <c r="A21" s="7" t="s">
        <v>86</v>
      </c>
      <c r="B21" s="16" t="s">
        <v>87</v>
      </c>
      <c r="C21" s="7">
        <v>233401</v>
      </c>
      <c r="D21" s="7" t="s">
        <v>282</v>
      </c>
      <c r="E21" s="7" t="s">
        <v>336</v>
      </c>
      <c r="F21" s="8">
        <v>46034</v>
      </c>
      <c r="G21" s="8">
        <v>46073</v>
      </c>
      <c r="H21" s="16" t="s">
        <v>209</v>
      </c>
      <c r="I21" s="9">
        <f t="shared" si="0"/>
        <v>37000</v>
      </c>
      <c r="J21" s="10">
        <v>0</v>
      </c>
      <c r="K21" s="10">
        <v>37000</v>
      </c>
    </row>
    <row r="22" spans="1:11" ht="40.5" x14ac:dyDescent="0.35">
      <c r="A22" s="7" t="s">
        <v>88</v>
      </c>
      <c r="B22" s="16" t="s">
        <v>89</v>
      </c>
      <c r="C22" s="7">
        <v>233401</v>
      </c>
      <c r="D22" s="7" t="s">
        <v>282</v>
      </c>
      <c r="E22" s="7" t="s">
        <v>337</v>
      </c>
      <c r="F22" s="8">
        <v>46030</v>
      </c>
      <c r="G22" s="8">
        <v>46073</v>
      </c>
      <c r="H22" s="16" t="s">
        <v>210</v>
      </c>
      <c r="I22" s="9">
        <f t="shared" si="0"/>
        <v>41400</v>
      </c>
      <c r="J22" s="10">
        <v>0</v>
      </c>
      <c r="K22" s="10">
        <v>41400</v>
      </c>
    </row>
    <row r="23" spans="1:11" ht="40.5" x14ac:dyDescent="0.35">
      <c r="A23" s="7" t="s">
        <v>13</v>
      </c>
      <c r="B23" s="16" t="s">
        <v>14</v>
      </c>
      <c r="C23" s="7">
        <v>228702</v>
      </c>
      <c r="D23" s="7" t="s">
        <v>65</v>
      </c>
      <c r="E23" s="7" t="s">
        <v>338</v>
      </c>
      <c r="F23" s="8">
        <v>46045</v>
      </c>
      <c r="G23" s="8">
        <v>46059</v>
      </c>
      <c r="H23" s="16" t="s">
        <v>60</v>
      </c>
      <c r="I23" s="9">
        <f t="shared" si="0"/>
        <v>11800</v>
      </c>
      <c r="J23" s="10">
        <v>1040</v>
      </c>
      <c r="K23" s="10">
        <v>10760</v>
      </c>
    </row>
    <row r="24" spans="1:11" ht="40.5" x14ac:dyDescent="0.35">
      <c r="A24" s="7" t="s">
        <v>13</v>
      </c>
      <c r="B24" s="16" t="s">
        <v>14</v>
      </c>
      <c r="C24" s="7">
        <v>228702</v>
      </c>
      <c r="D24" s="7" t="s">
        <v>65</v>
      </c>
      <c r="E24" s="7" t="s">
        <v>339</v>
      </c>
      <c r="F24" s="8">
        <v>46045</v>
      </c>
      <c r="G24" s="8">
        <v>46059</v>
      </c>
      <c r="H24" s="16" t="s">
        <v>60</v>
      </c>
      <c r="I24" s="9">
        <f t="shared" si="0"/>
        <v>11800</v>
      </c>
      <c r="J24" s="10">
        <v>1040</v>
      </c>
      <c r="K24" s="10">
        <v>10760</v>
      </c>
    </row>
    <row r="25" spans="1:11" ht="40.5" x14ac:dyDescent="0.35">
      <c r="A25" s="7" t="s">
        <v>13</v>
      </c>
      <c r="B25" s="16" t="s">
        <v>14</v>
      </c>
      <c r="C25" s="7">
        <v>228702</v>
      </c>
      <c r="D25" s="7" t="s">
        <v>65</v>
      </c>
      <c r="E25" s="7" t="s">
        <v>340</v>
      </c>
      <c r="F25" s="8">
        <v>46045</v>
      </c>
      <c r="G25" s="8">
        <v>46059</v>
      </c>
      <c r="H25" s="16" t="s">
        <v>61</v>
      </c>
      <c r="I25" s="9">
        <f t="shared" si="0"/>
        <v>11800</v>
      </c>
      <c r="J25" s="10">
        <v>1040</v>
      </c>
      <c r="K25" s="10">
        <v>10760</v>
      </c>
    </row>
    <row r="26" spans="1:11" ht="40.5" x14ac:dyDescent="0.35">
      <c r="A26" s="7" t="s">
        <v>13</v>
      </c>
      <c r="B26" s="16" t="s">
        <v>14</v>
      </c>
      <c r="C26" s="7">
        <v>228702</v>
      </c>
      <c r="D26" s="7" t="s">
        <v>65</v>
      </c>
      <c r="E26" s="7" t="s">
        <v>341</v>
      </c>
      <c r="F26" s="8">
        <v>46041</v>
      </c>
      <c r="G26" s="8">
        <v>46062</v>
      </c>
      <c r="H26" s="16" t="s">
        <v>60</v>
      </c>
      <c r="I26" s="9">
        <f t="shared" si="0"/>
        <v>23600</v>
      </c>
      <c r="J26" s="10">
        <v>2080</v>
      </c>
      <c r="K26" s="10">
        <v>21520</v>
      </c>
    </row>
    <row r="27" spans="1:11" ht="40.5" x14ac:dyDescent="0.35">
      <c r="A27" s="7" t="s">
        <v>13</v>
      </c>
      <c r="B27" s="16" t="s">
        <v>14</v>
      </c>
      <c r="C27" s="7">
        <v>228702</v>
      </c>
      <c r="D27" s="7" t="s">
        <v>65</v>
      </c>
      <c r="E27" s="7" t="s">
        <v>342</v>
      </c>
      <c r="F27" s="8">
        <v>46045</v>
      </c>
      <c r="G27" s="8">
        <v>46066</v>
      </c>
      <c r="H27" s="16" t="s">
        <v>61</v>
      </c>
      <c r="I27" s="9">
        <f>+K27+J27</f>
        <v>11800</v>
      </c>
      <c r="J27" s="10">
        <v>1040</v>
      </c>
      <c r="K27" s="10">
        <v>10760</v>
      </c>
    </row>
    <row r="28" spans="1:11" ht="20.25" x14ac:dyDescent="0.35">
      <c r="A28" s="7" t="s">
        <v>90</v>
      </c>
      <c r="B28" s="16" t="s">
        <v>91</v>
      </c>
      <c r="C28" s="7">
        <v>224101</v>
      </c>
      <c r="D28" s="7" t="s">
        <v>283</v>
      </c>
      <c r="E28" s="7" t="s">
        <v>347</v>
      </c>
      <c r="F28" s="8">
        <v>46051</v>
      </c>
      <c r="G28" s="8">
        <v>46062</v>
      </c>
      <c r="H28" s="16" t="s">
        <v>288</v>
      </c>
      <c r="I28" s="9">
        <f t="shared" ref="I28:I91" si="1">+K28+J28</f>
        <v>74699.19</v>
      </c>
      <c r="J28" s="10">
        <v>0</v>
      </c>
      <c r="K28" s="10">
        <v>74699.19</v>
      </c>
    </row>
    <row r="29" spans="1:11" ht="40.5" x14ac:dyDescent="0.35">
      <c r="A29" s="7" t="s">
        <v>90</v>
      </c>
      <c r="B29" s="16" t="s">
        <v>91</v>
      </c>
      <c r="C29" s="7">
        <v>225102</v>
      </c>
      <c r="D29" s="7" t="s">
        <v>284</v>
      </c>
      <c r="E29" s="7" t="s">
        <v>393</v>
      </c>
      <c r="F29" s="8">
        <v>46020</v>
      </c>
      <c r="G29" s="8">
        <v>46062</v>
      </c>
      <c r="H29" s="16" t="s">
        <v>306</v>
      </c>
      <c r="I29" s="9">
        <f t="shared" si="1"/>
        <v>224320.14</v>
      </c>
      <c r="J29" s="10">
        <v>0</v>
      </c>
      <c r="K29" s="10">
        <v>224320.14</v>
      </c>
    </row>
    <row r="30" spans="1:11" ht="60.75" x14ac:dyDescent="0.35">
      <c r="A30" s="7" t="s">
        <v>90</v>
      </c>
      <c r="B30" s="16" t="s">
        <v>91</v>
      </c>
      <c r="C30" s="7">
        <v>225102</v>
      </c>
      <c r="D30" s="7" t="s">
        <v>284</v>
      </c>
      <c r="E30" s="7" t="s">
        <v>394</v>
      </c>
      <c r="F30" s="8">
        <v>46020</v>
      </c>
      <c r="G30" s="8">
        <v>46073</v>
      </c>
      <c r="H30" s="16" t="s">
        <v>285</v>
      </c>
      <c r="I30" s="9">
        <f t="shared" si="1"/>
        <v>149546.76</v>
      </c>
      <c r="J30" s="10">
        <v>0</v>
      </c>
      <c r="K30" s="10">
        <v>149546.76</v>
      </c>
    </row>
    <row r="31" spans="1:11" ht="101.25" x14ac:dyDescent="0.35">
      <c r="A31" s="7" t="s">
        <v>90</v>
      </c>
      <c r="B31" s="16" t="s">
        <v>91</v>
      </c>
      <c r="C31" s="7">
        <v>225401</v>
      </c>
      <c r="D31" s="7" t="s">
        <v>74</v>
      </c>
      <c r="E31" s="7" t="s">
        <v>394</v>
      </c>
      <c r="F31" s="8">
        <v>46020</v>
      </c>
      <c r="G31" s="8">
        <v>46073</v>
      </c>
      <c r="H31" s="16" t="s">
        <v>285</v>
      </c>
      <c r="I31" s="9">
        <f t="shared" si="1"/>
        <v>20000</v>
      </c>
      <c r="J31" s="10">
        <v>0</v>
      </c>
      <c r="K31" s="10">
        <v>20000</v>
      </c>
    </row>
    <row r="32" spans="1:11" ht="40.5" x14ac:dyDescent="0.35">
      <c r="A32" s="7" t="s">
        <v>92</v>
      </c>
      <c r="B32" s="16" t="s">
        <v>93</v>
      </c>
      <c r="C32" s="7">
        <v>225801</v>
      </c>
      <c r="D32" s="7" t="s">
        <v>287</v>
      </c>
      <c r="E32" s="7" t="s">
        <v>395</v>
      </c>
      <c r="F32" s="8">
        <v>45931</v>
      </c>
      <c r="G32" s="8">
        <v>46076</v>
      </c>
      <c r="H32" s="16" t="s">
        <v>286</v>
      </c>
      <c r="I32" s="9">
        <f t="shared" si="1"/>
        <v>1128387.98</v>
      </c>
      <c r="J32" s="10">
        <v>51638.09</v>
      </c>
      <c r="K32" s="10">
        <v>1076749.8899999999</v>
      </c>
    </row>
    <row r="33" spans="1:11" ht="40.5" x14ac:dyDescent="0.35">
      <c r="A33" s="7" t="s">
        <v>92</v>
      </c>
      <c r="B33" s="16" t="s">
        <v>93</v>
      </c>
      <c r="C33" s="7">
        <v>225801</v>
      </c>
      <c r="D33" s="7" t="s">
        <v>287</v>
      </c>
      <c r="E33" s="7" t="s">
        <v>396</v>
      </c>
      <c r="F33" s="8">
        <v>45964</v>
      </c>
      <c r="G33" s="8">
        <v>46076</v>
      </c>
      <c r="H33" s="16" t="s">
        <v>286</v>
      </c>
      <c r="I33" s="9">
        <f t="shared" si="1"/>
        <v>1128387.98</v>
      </c>
      <c r="J33" s="10">
        <v>51638.09</v>
      </c>
      <c r="K33" s="10">
        <v>1076749.8899999999</v>
      </c>
    </row>
    <row r="34" spans="1:11" ht="40.5" x14ac:dyDescent="0.35">
      <c r="A34" s="7" t="s">
        <v>92</v>
      </c>
      <c r="B34" s="16" t="s">
        <v>93</v>
      </c>
      <c r="C34" s="7">
        <v>225801</v>
      </c>
      <c r="D34" s="7" t="s">
        <v>287</v>
      </c>
      <c r="E34" s="7" t="s">
        <v>397</v>
      </c>
      <c r="F34" s="8">
        <v>45992</v>
      </c>
      <c r="G34" s="8">
        <v>46076</v>
      </c>
      <c r="H34" s="16" t="s">
        <v>211</v>
      </c>
      <c r="I34" s="9">
        <f t="shared" si="1"/>
        <v>1128387.98</v>
      </c>
      <c r="J34" s="10">
        <v>51638.09</v>
      </c>
      <c r="K34" s="10">
        <v>1076749.8899999999</v>
      </c>
    </row>
    <row r="35" spans="1:11" ht="60.75" x14ac:dyDescent="0.35">
      <c r="A35" s="16" t="s">
        <v>94</v>
      </c>
      <c r="B35" s="7" t="s">
        <v>95</v>
      </c>
      <c r="C35" s="7">
        <v>261401</v>
      </c>
      <c r="D35" s="7" t="s">
        <v>76</v>
      </c>
      <c r="E35" s="7" t="s">
        <v>398</v>
      </c>
      <c r="F35" s="8">
        <v>46035</v>
      </c>
      <c r="G35" s="8">
        <v>46077</v>
      </c>
      <c r="H35" s="16" t="s">
        <v>212</v>
      </c>
      <c r="I35" s="9">
        <f t="shared" si="1"/>
        <v>205474.82</v>
      </c>
      <c r="J35" s="10">
        <v>8706.56</v>
      </c>
      <c r="K35" s="10">
        <v>196768.26</v>
      </c>
    </row>
    <row r="36" spans="1:11" ht="40.5" x14ac:dyDescent="0.35">
      <c r="A36" s="16" t="s">
        <v>96</v>
      </c>
      <c r="B36" s="7" t="s">
        <v>97</v>
      </c>
      <c r="C36" s="7">
        <v>221801</v>
      </c>
      <c r="D36" s="7" t="s">
        <v>75</v>
      </c>
      <c r="E36" s="7" t="s">
        <v>399</v>
      </c>
      <c r="F36" s="8">
        <v>46034</v>
      </c>
      <c r="G36" s="8">
        <v>46079</v>
      </c>
      <c r="H36" s="16" t="s">
        <v>213</v>
      </c>
      <c r="I36" s="9">
        <f t="shared" si="1"/>
        <v>177000</v>
      </c>
      <c r="J36" s="10">
        <v>7500</v>
      </c>
      <c r="K36" s="10">
        <v>169500</v>
      </c>
    </row>
    <row r="37" spans="1:11" ht="40.5" x14ac:dyDescent="0.35">
      <c r="A37" s="16" t="s">
        <v>98</v>
      </c>
      <c r="B37" s="7" t="s">
        <v>99</v>
      </c>
      <c r="C37" s="7">
        <v>228702</v>
      </c>
      <c r="D37" s="7" t="s">
        <v>65</v>
      </c>
      <c r="E37" s="7" t="s">
        <v>400</v>
      </c>
      <c r="F37" s="8">
        <v>46062</v>
      </c>
      <c r="G37" s="8">
        <v>46069</v>
      </c>
      <c r="H37" s="16" t="s">
        <v>60</v>
      </c>
      <c r="I37" s="9">
        <f t="shared" si="1"/>
        <v>48000</v>
      </c>
      <c r="J37" s="10">
        <v>7500</v>
      </c>
      <c r="K37" s="10">
        <v>40500</v>
      </c>
    </row>
    <row r="38" spans="1:11" ht="40.5" x14ac:dyDescent="0.35">
      <c r="A38" s="16" t="s">
        <v>100</v>
      </c>
      <c r="B38" s="7" t="s">
        <v>101</v>
      </c>
      <c r="C38" s="7">
        <v>233401</v>
      </c>
      <c r="D38" s="7" t="s">
        <v>282</v>
      </c>
      <c r="E38" s="7" t="s">
        <v>510</v>
      </c>
      <c r="F38" s="8">
        <v>46024</v>
      </c>
      <c r="G38" s="8">
        <v>46073</v>
      </c>
      <c r="H38" s="16" t="s">
        <v>208</v>
      </c>
      <c r="I38" s="9">
        <f>+K38+J38</f>
        <v>43250</v>
      </c>
      <c r="J38" s="10">
        <v>2162.5</v>
      </c>
      <c r="K38" s="10">
        <v>41087.5</v>
      </c>
    </row>
    <row r="39" spans="1:11" ht="40.5" x14ac:dyDescent="0.35">
      <c r="A39" s="16" t="s">
        <v>102</v>
      </c>
      <c r="B39" s="7" t="s">
        <v>103</v>
      </c>
      <c r="C39" s="7">
        <v>237104</v>
      </c>
      <c r="D39" s="7" t="s">
        <v>291</v>
      </c>
      <c r="E39" s="7" t="s">
        <v>401</v>
      </c>
      <c r="F39" s="8">
        <v>46036</v>
      </c>
      <c r="G39" s="8">
        <v>46076</v>
      </c>
      <c r="H39" s="16" t="s">
        <v>214</v>
      </c>
      <c r="I39" s="9">
        <f t="shared" si="1"/>
        <v>18000</v>
      </c>
      <c r="J39" s="10">
        <v>0</v>
      </c>
      <c r="K39" s="10">
        <v>18000</v>
      </c>
    </row>
    <row r="40" spans="1:11" ht="40.5" x14ac:dyDescent="0.35">
      <c r="A40" s="16" t="s">
        <v>27</v>
      </c>
      <c r="B40" s="7" t="s">
        <v>28</v>
      </c>
      <c r="C40" s="7">
        <v>229201</v>
      </c>
      <c r="D40" s="7" t="s">
        <v>68</v>
      </c>
      <c r="E40" s="7" t="s">
        <v>394</v>
      </c>
      <c r="F40" s="8">
        <v>46066</v>
      </c>
      <c r="G40" s="8">
        <v>46078</v>
      </c>
      <c r="H40" s="16" t="s">
        <v>292</v>
      </c>
      <c r="I40" s="9">
        <f t="shared" si="1"/>
        <v>5525586.1900000004</v>
      </c>
      <c r="J40" s="10">
        <v>0</v>
      </c>
      <c r="K40" s="10">
        <v>5525586.1900000004</v>
      </c>
    </row>
    <row r="41" spans="1:11" ht="40.5" x14ac:dyDescent="0.35">
      <c r="A41" s="7" t="s">
        <v>104</v>
      </c>
      <c r="B41" s="16" t="s">
        <v>105</v>
      </c>
      <c r="C41" s="7">
        <v>233201</v>
      </c>
      <c r="D41" s="7" t="s">
        <v>293</v>
      </c>
      <c r="E41" s="7" t="s">
        <v>402</v>
      </c>
      <c r="F41" s="8">
        <v>46003</v>
      </c>
      <c r="G41" s="8">
        <v>46073</v>
      </c>
      <c r="H41" s="16" t="s">
        <v>215</v>
      </c>
      <c r="I41" s="9">
        <f t="shared" si="1"/>
        <v>1044300</v>
      </c>
      <c r="J41" s="10">
        <v>0</v>
      </c>
      <c r="K41" s="10">
        <v>1044300</v>
      </c>
    </row>
    <row r="42" spans="1:11" ht="60.75" x14ac:dyDescent="0.35">
      <c r="A42" s="7" t="s">
        <v>15</v>
      </c>
      <c r="B42" s="16" t="s">
        <v>16</v>
      </c>
      <c r="C42" s="7">
        <v>221501</v>
      </c>
      <c r="D42" s="7" t="s">
        <v>66</v>
      </c>
      <c r="E42" s="7" t="s">
        <v>403</v>
      </c>
      <c r="F42" s="8">
        <v>46042</v>
      </c>
      <c r="G42" s="8">
        <v>46069</v>
      </c>
      <c r="H42" s="16" t="s">
        <v>216</v>
      </c>
      <c r="I42" s="9">
        <f t="shared" si="1"/>
        <v>21673.79</v>
      </c>
      <c r="J42" s="10">
        <v>0</v>
      </c>
      <c r="K42" s="10">
        <v>21673.79</v>
      </c>
    </row>
    <row r="43" spans="1:11" ht="60.75" x14ac:dyDescent="0.35">
      <c r="A43" s="7" t="s">
        <v>15</v>
      </c>
      <c r="B43" s="16" t="s">
        <v>16</v>
      </c>
      <c r="C43" s="7">
        <v>221501</v>
      </c>
      <c r="D43" s="7" t="s">
        <v>66</v>
      </c>
      <c r="E43" s="7" t="s">
        <v>404</v>
      </c>
      <c r="F43" s="8">
        <v>46050</v>
      </c>
      <c r="G43" s="8">
        <v>46071</v>
      </c>
      <c r="H43" s="16" t="s">
        <v>217</v>
      </c>
      <c r="I43" s="9">
        <f t="shared" si="1"/>
        <v>768746.2</v>
      </c>
      <c r="J43" s="10">
        <v>0</v>
      </c>
      <c r="K43" s="10">
        <v>768746.2</v>
      </c>
    </row>
    <row r="44" spans="1:11" ht="60.75" x14ac:dyDescent="0.35">
      <c r="A44" s="7" t="s">
        <v>15</v>
      </c>
      <c r="B44" s="16" t="s">
        <v>16</v>
      </c>
      <c r="C44" s="7">
        <v>221501</v>
      </c>
      <c r="D44" s="7" t="s">
        <v>66</v>
      </c>
      <c r="E44" s="7" t="s">
        <v>405</v>
      </c>
      <c r="F44" s="8">
        <v>46050</v>
      </c>
      <c r="G44" s="8">
        <v>46071</v>
      </c>
      <c r="H44" s="16" t="s">
        <v>294</v>
      </c>
      <c r="I44" s="9">
        <f>+K44+J44</f>
        <v>3435.85</v>
      </c>
      <c r="J44" s="10">
        <v>0</v>
      </c>
      <c r="K44" s="10">
        <v>3435.85</v>
      </c>
    </row>
    <row r="45" spans="1:11" ht="40.5" x14ac:dyDescent="0.35">
      <c r="A45" s="7" t="s">
        <v>106</v>
      </c>
      <c r="B45" s="16" t="s">
        <v>107</v>
      </c>
      <c r="C45" s="7">
        <v>228702</v>
      </c>
      <c r="D45" s="7" t="s">
        <v>65</v>
      </c>
      <c r="E45" s="7" t="s">
        <v>406</v>
      </c>
      <c r="F45" s="8">
        <v>46066</v>
      </c>
      <c r="G45" s="8">
        <v>46078</v>
      </c>
      <c r="H45" s="16" t="s">
        <v>60</v>
      </c>
      <c r="I45" s="9">
        <f t="shared" si="1"/>
        <v>2832</v>
      </c>
      <c r="J45" s="10">
        <v>672</v>
      </c>
      <c r="K45" s="10">
        <v>2160</v>
      </c>
    </row>
    <row r="46" spans="1:11" ht="40.5" x14ac:dyDescent="0.35">
      <c r="A46" s="7" t="s">
        <v>106</v>
      </c>
      <c r="B46" s="16" t="s">
        <v>107</v>
      </c>
      <c r="C46" s="7">
        <v>228702</v>
      </c>
      <c r="D46" s="7" t="s">
        <v>65</v>
      </c>
      <c r="E46" s="7" t="s">
        <v>407</v>
      </c>
      <c r="F46" s="8">
        <v>46065</v>
      </c>
      <c r="G46" s="8">
        <v>46078</v>
      </c>
      <c r="H46" s="16" t="s">
        <v>60</v>
      </c>
      <c r="I46" s="9">
        <f t="shared" si="1"/>
        <v>11328</v>
      </c>
      <c r="J46" s="11">
        <v>2688</v>
      </c>
      <c r="K46" s="11">
        <v>8640</v>
      </c>
    </row>
    <row r="47" spans="1:11" ht="40.5" x14ac:dyDescent="0.35">
      <c r="A47" s="7" t="s">
        <v>106</v>
      </c>
      <c r="B47" s="16" t="s">
        <v>107</v>
      </c>
      <c r="C47" s="7">
        <v>228702</v>
      </c>
      <c r="D47" s="7" t="s">
        <v>65</v>
      </c>
      <c r="E47" s="7" t="s">
        <v>408</v>
      </c>
      <c r="F47" s="8">
        <v>46063</v>
      </c>
      <c r="G47" s="8">
        <v>46078</v>
      </c>
      <c r="H47" s="16" t="s">
        <v>60</v>
      </c>
      <c r="I47" s="9">
        <f t="shared" si="1"/>
        <v>101952</v>
      </c>
      <c r="J47" s="11">
        <v>24192</v>
      </c>
      <c r="K47" s="11">
        <v>77760</v>
      </c>
    </row>
    <row r="48" spans="1:11" ht="60.75" x14ac:dyDescent="0.35">
      <c r="A48" s="7" t="s">
        <v>17</v>
      </c>
      <c r="B48" s="16" t="s">
        <v>18</v>
      </c>
      <c r="C48" s="7">
        <v>221701</v>
      </c>
      <c r="D48" s="7" t="s">
        <v>73</v>
      </c>
      <c r="E48" s="7" t="s">
        <v>409</v>
      </c>
      <c r="F48" s="8">
        <v>46054</v>
      </c>
      <c r="G48" s="8">
        <v>46071</v>
      </c>
      <c r="H48" s="16" t="s">
        <v>218</v>
      </c>
      <c r="I48" s="9">
        <f t="shared" si="1"/>
        <v>14480</v>
      </c>
      <c r="J48" s="11">
        <v>0</v>
      </c>
      <c r="K48" s="11">
        <v>14480</v>
      </c>
    </row>
    <row r="49" spans="1:11" ht="40.5" x14ac:dyDescent="0.35">
      <c r="A49" s="7" t="s">
        <v>108</v>
      </c>
      <c r="B49" s="16" t="s">
        <v>109</v>
      </c>
      <c r="C49" s="7">
        <v>215201</v>
      </c>
      <c r="D49" s="7" t="s">
        <v>307</v>
      </c>
      <c r="E49" s="7" t="s">
        <v>410</v>
      </c>
      <c r="F49" s="8">
        <v>46065</v>
      </c>
      <c r="G49" s="8">
        <v>46073</v>
      </c>
      <c r="H49" s="16" t="s">
        <v>219</v>
      </c>
      <c r="I49" s="9">
        <f t="shared" si="1"/>
        <v>228.6</v>
      </c>
      <c r="J49" s="10">
        <v>0</v>
      </c>
      <c r="K49" s="10">
        <v>228.6</v>
      </c>
    </row>
    <row r="50" spans="1:11" ht="40.5" x14ac:dyDescent="0.35">
      <c r="A50" s="7" t="s">
        <v>108</v>
      </c>
      <c r="B50" s="16" t="s">
        <v>109</v>
      </c>
      <c r="C50" s="7">
        <v>215201</v>
      </c>
      <c r="D50" s="7" t="s">
        <v>307</v>
      </c>
      <c r="E50" s="7" t="s">
        <v>411</v>
      </c>
      <c r="F50" s="8">
        <v>46065</v>
      </c>
      <c r="G50" s="8">
        <v>46073</v>
      </c>
      <c r="H50" s="16" t="s">
        <v>220</v>
      </c>
      <c r="I50" s="9">
        <f t="shared" si="1"/>
        <v>232.27</v>
      </c>
      <c r="J50" s="10">
        <v>0</v>
      </c>
      <c r="K50" s="11">
        <v>232.27</v>
      </c>
    </row>
    <row r="51" spans="1:11" ht="40.5" x14ac:dyDescent="0.35">
      <c r="A51" s="7" t="s">
        <v>108</v>
      </c>
      <c r="B51" s="16" t="s">
        <v>109</v>
      </c>
      <c r="C51" s="7">
        <v>215201</v>
      </c>
      <c r="D51" s="7" t="s">
        <v>307</v>
      </c>
      <c r="E51" s="7" t="s">
        <v>412</v>
      </c>
      <c r="F51" s="8">
        <v>46065</v>
      </c>
      <c r="G51" s="8">
        <v>46073</v>
      </c>
      <c r="H51" s="16" t="s">
        <v>221</v>
      </c>
      <c r="I51" s="9">
        <f t="shared" si="1"/>
        <v>27.52</v>
      </c>
      <c r="J51" s="10">
        <v>0</v>
      </c>
      <c r="K51" s="11">
        <v>27.52</v>
      </c>
    </row>
    <row r="52" spans="1:11" ht="40.5" x14ac:dyDescent="0.35">
      <c r="A52" s="7" t="s">
        <v>110</v>
      </c>
      <c r="B52" s="16" t="s">
        <v>111</v>
      </c>
      <c r="C52" s="7">
        <v>221701</v>
      </c>
      <c r="D52" s="7" t="s">
        <v>73</v>
      </c>
      <c r="E52" s="7" t="s">
        <v>413</v>
      </c>
      <c r="F52" s="8">
        <v>46029</v>
      </c>
      <c r="G52" s="8">
        <v>46069</v>
      </c>
      <c r="H52" s="16" t="s">
        <v>222</v>
      </c>
      <c r="I52" s="9">
        <f t="shared" si="1"/>
        <v>7334</v>
      </c>
      <c r="J52" s="10">
        <v>0</v>
      </c>
      <c r="K52" s="10">
        <v>7334</v>
      </c>
    </row>
    <row r="53" spans="1:11" ht="40.5" x14ac:dyDescent="0.35">
      <c r="A53" s="7" t="s">
        <v>110</v>
      </c>
      <c r="B53" s="16" t="s">
        <v>111</v>
      </c>
      <c r="C53" s="7">
        <v>221701</v>
      </c>
      <c r="D53" s="7" t="s">
        <v>73</v>
      </c>
      <c r="E53" s="7" t="s">
        <v>414</v>
      </c>
      <c r="F53" s="8">
        <v>45993</v>
      </c>
      <c r="G53" s="8">
        <v>46069</v>
      </c>
      <c r="H53" s="16" t="s">
        <v>223</v>
      </c>
      <c r="I53" s="9">
        <f t="shared" si="1"/>
        <v>4713</v>
      </c>
      <c r="J53" s="10">
        <v>0</v>
      </c>
      <c r="K53" s="10">
        <v>4713</v>
      </c>
    </row>
    <row r="54" spans="1:11" ht="40.5" x14ac:dyDescent="0.35">
      <c r="A54" s="7" t="s">
        <v>110</v>
      </c>
      <c r="B54" s="16" t="s">
        <v>111</v>
      </c>
      <c r="C54" s="7">
        <v>221701</v>
      </c>
      <c r="D54" s="7" t="s">
        <v>73</v>
      </c>
      <c r="E54" s="7" t="s">
        <v>415</v>
      </c>
      <c r="F54" s="8">
        <v>45968</v>
      </c>
      <c r="G54" s="8">
        <v>46069</v>
      </c>
      <c r="H54" s="16" t="s">
        <v>224</v>
      </c>
      <c r="I54" s="9">
        <f t="shared" si="1"/>
        <v>7190</v>
      </c>
      <c r="J54" s="10">
        <v>0</v>
      </c>
      <c r="K54" s="10">
        <v>7190</v>
      </c>
    </row>
    <row r="55" spans="1:11" ht="40.5" x14ac:dyDescent="0.35">
      <c r="A55" s="7" t="s">
        <v>110</v>
      </c>
      <c r="B55" s="16" t="s">
        <v>111</v>
      </c>
      <c r="C55" s="7">
        <v>221701</v>
      </c>
      <c r="D55" s="7" t="s">
        <v>73</v>
      </c>
      <c r="E55" s="7" t="s">
        <v>416</v>
      </c>
      <c r="F55" s="8">
        <v>46059</v>
      </c>
      <c r="G55" s="8">
        <v>46077</v>
      </c>
      <c r="H55" s="16" t="s">
        <v>225</v>
      </c>
      <c r="I55" s="9">
        <f t="shared" si="1"/>
        <v>9232</v>
      </c>
      <c r="J55" s="10">
        <v>0</v>
      </c>
      <c r="K55" s="10">
        <v>9232</v>
      </c>
    </row>
    <row r="56" spans="1:11" ht="40.5" x14ac:dyDescent="0.35">
      <c r="A56" s="7" t="s">
        <v>29</v>
      </c>
      <c r="B56" s="16" t="s">
        <v>30</v>
      </c>
      <c r="C56" s="7">
        <v>261401</v>
      </c>
      <c r="D56" s="7" t="s">
        <v>76</v>
      </c>
      <c r="E56" s="7" t="s">
        <v>417</v>
      </c>
      <c r="F56" s="8">
        <v>46037</v>
      </c>
      <c r="G56" s="8">
        <v>46077</v>
      </c>
      <c r="H56" s="16" t="s">
        <v>212</v>
      </c>
      <c r="I56" s="9">
        <f t="shared" si="1"/>
        <v>86612</v>
      </c>
      <c r="J56" s="10">
        <v>3670</v>
      </c>
      <c r="K56" s="10">
        <v>82942</v>
      </c>
    </row>
    <row r="57" spans="1:11" ht="40.5" x14ac:dyDescent="0.35">
      <c r="A57" s="7" t="s">
        <v>15</v>
      </c>
      <c r="B57" s="16" t="s">
        <v>16</v>
      </c>
      <c r="C57" s="7">
        <v>221301</v>
      </c>
      <c r="D57" s="7" t="s">
        <v>69</v>
      </c>
      <c r="E57" s="7" t="s">
        <v>405</v>
      </c>
      <c r="F57" s="8">
        <v>46050</v>
      </c>
      <c r="G57" s="8">
        <v>46071</v>
      </c>
      <c r="H57" s="16" t="s">
        <v>294</v>
      </c>
      <c r="I57" s="9">
        <f>+K57+J57</f>
        <v>3198</v>
      </c>
      <c r="J57" s="10">
        <v>0</v>
      </c>
      <c r="K57" s="10">
        <v>3198</v>
      </c>
    </row>
    <row r="58" spans="1:11" ht="40.5" x14ac:dyDescent="0.35">
      <c r="A58" s="7" t="s">
        <v>19</v>
      </c>
      <c r="B58" s="16" t="s">
        <v>20</v>
      </c>
      <c r="C58" s="7">
        <v>221701</v>
      </c>
      <c r="D58" s="7" t="s">
        <v>73</v>
      </c>
      <c r="E58" s="7" t="s">
        <v>418</v>
      </c>
      <c r="F58" s="8">
        <v>46054</v>
      </c>
      <c r="G58" s="8">
        <v>46071</v>
      </c>
      <c r="H58" s="16" t="s">
        <v>226</v>
      </c>
      <c r="I58" s="9">
        <f t="shared" si="1"/>
        <v>8460</v>
      </c>
      <c r="J58" s="10">
        <v>0</v>
      </c>
      <c r="K58" s="10">
        <v>8460</v>
      </c>
    </row>
    <row r="59" spans="1:11" ht="40.5" x14ac:dyDescent="0.35">
      <c r="A59" s="7" t="s">
        <v>31</v>
      </c>
      <c r="B59" s="16" t="s">
        <v>32</v>
      </c>
      <c r="C59" s="7">
        <v>241401</v>
      </c>
      <c r="D59" s="7" t="s">
        <v>70</v>
      </c>
      <c r="E59" s="7" t="s">
        <v>419</v>
      </c>
      <c r="F59" s="8">
        <v>46031</v>
      </c>
      <c r="G59" s="8">
        <v>46069</v>
      </c>
      <c r="H59" s="16" t="s">
        <v>227</v>
      </c>
      <c r="I59" s="9">
        <f t="shared" si="1"/>
        <v>89411.76</v>
      </c>
      <c r="J59" s="10">
        <v>0</v>
      </c>
      <c r="K59" s="10">
        <v>89411.76</v>
      </c>
    </row>
    <row r="60" spans="1:11" ht="40.5" x14ac:dyDescent="0.35">
      <c r="A60" s="7" t="s">
        <v>21</v>
      </c>
      <c r="B60" s="16" t="s">
        <v>22</v>
      </c>
      <c r="C60" s="7">
        <v>228702</v>
      </c>
      <c r="D60" s="7" t="s">
        <v>65</v>
      </c>
      <c r="E60" s="7" t="s">
        <v>420</v>
      </c>
      <c r="F60" s="8">
        <v>46044</v>
      </c>
      <c r="G60" s="8">
        <v>46052</v>
      </c>
      <c r="H60" s="16" t="s">
        <v>228</v>
      </c>
      <c r="I60" s="9">
        <f t="shared" si="1"/>
        <v>98530</v>
      </c>
      <c r="J60" s="10">
        <v>23380</v>
      </c>
      <c r="K60" s="10">
        <v>75150</v>
      </c>
    </row>
    <row r="61" spans="1:11" ht="101.25" x14ac:dyDescent="0.35">
      <c r="A61" s="7" t="s">
        <v>112</v>
      </c>
      <c r="B61" s="16" t="s">
        <v>113</v>
      </c>
      <c r="C61" s="7">
        <v>227206</v>
      </c>
      <c r="D61" s="7" t="s">
        <v>308</v>
      </c>
      <c r="E61" s="7" t="s">
        <v>421</v>
      </c>
      <c r="F61" s="8">
        <v>45936</v>
      </c>
      <c r="G61" s="8">
        <v>46065</v>
      </c>
      <c r="H61" s="16" t="s">
        <v>229</v>
      </c>
      <c r="I61" s="9">
        <f t="shared" si="1"/>
        <v>43099.5</v>
      </c>
      <c r="J61" s="10">
        <v>1826.25</v>
      </c>
      <c r="K61" s="10">
        <v>41273.25</v>
      </c>
    </row>
    <row r="62" spans="1:11" ht="101.25" x14ac:dyDescent="0.35">
      <c r="A62" s="7" t="s">
        <v>112</v>
      </c>
      <c r="B62" s="16" t="s">
        <v>113</v>
      </c>
      <c r="C62" s="7">
        <v>227206</v>
      </c>
      <c r="D62" s="7" t="s">
        <v>308</v>
      </c>
      <c r="E62" s="7" t="s">
        <v>422</v>
      </c>
      <c r="F62" s="8">
        <v>45966</v>
      </c>
      <c r="G62" s="8">
        <v>46065</v>
      </c>
      <c r="H62" s="16" t="s">
        <v>229</v>
      </c>
      <c r="I62" s="9">
        <f t="shared" si="1"/>
        <v>75083.399999999994</v>
      </c>
      <c r="J62" s="10">
        <v>3181.5</v>
      </c>
      <c r="K62" s="10">
        <v>71901.899999999994</v>
      </c>
    </row>
    <row r="63" spans="1:11" ht="101.25" x14ac:dyDescent="0.35">
      <c r="A63" s="7" t="s">
        <v>112</v>
      </c>
      <c r="B63" s="16" t="s">
        <v>113</v>
      </c>
      <c r="C63" s="7">
        <v>227206</v>
      </c>
      <c r="D63" s="7" t="s">
        <v>308</v>
      </c>
      <c r="E63" s="7" t="s">
        <v>343</v>
      </c>
      <c r="F63" s="8">
        <v>45972</v>
      </c>
      <c r="G63" s="8">
        <v>46065</v>
      </c>
      <c r="H63" s="16" t="s">
        <v>229</v>
      </c>
      <c r="I63" s="9">
        <f t="shared" si="1"/>
        <v>28379</v>
      </c>
      <c r="J63" s="10">
        <v>1202.5</v>
      </c>
      <c r="K63" s="10">
        <v>27176.5</v>
      </c>
    </row>
    <row r="64" spans="1:11" ht="101.25" x14ac:dyDescent="0.35">
      <c r="A64" s="7" t="s">
        <v>112</v>
      </c>
      <c r="B64" s="16" t="s">
        <v>113</v>
      </c>
      <c r="C64" s="7">
        <v>227206</v>
      </c>
      <c r="D64" s="7" t="s">
        <v>308</v>
      </c>
      <c r="E64" s="7" t="s">
        <v>423</v>
      </c>
      <c r="F64" s="8">
        <v>45972</v>
      </c>
      <c r="G64" s="8">
        <v>46065</v>
      </c>
      <c r="H64" s="16" t="s">
        <v>229</v>
      </c>
      <c r="I64" s="9">
        <f t="shared" si="1"/>
        <v>49973</v>
      </c>
      <c r="J64" s="10">
        <v>2117.5</v>
      </c>
      <c r="K64" s="10">
        <v>47855.5</v>
      </c>
    </row>
    <row r="65" spans="1:11" ht="101.25" x14ac:dyDescent="0.35">
      <c r="A65" s="7" t="s">
        <v>112</v>
      </c>
      <c r="B65" s="16" t="s">
        <v>113</v>
      </c>
      <c r="C65" s="7">
        <v>227206</v>
      </c>
      <c r="D65" s="7" t="s">
        <v>308</v>
      </c>
      <c r="E65" s="7" t="s">
        <v>424</v>
      </c>
      <c r="F65" s="8">
        <v>45980</v>
      </c>
      <c r="G65" s="8">
        <v>46065</v>
      </c>
      <c r="H65" s="16" t="s">
        <v>229</v>
      </c>
      <c r="I65" s="9">
        <f t="shared" si="1"/>
        <v>67726.100000000006</v>
      </c>
      <c r="J65" s="10">
        <v>2869.75</v>
      </c>
      <c r="K65" s="10">
        <v>64856.35</v>
      </c>
    </row>
    <row r="66" spans="1:11" ht="101.25" x14ac:dyDescent="0.35">
      <c r="A66" s="7" t="s">
        <v>112</v>
      </c>
      <c r="B66" s="16" t="s">
        <v>113</v>
      </c>
      <c r="C66" s="7">
        <v>227206</v>
      </c>
      <c r="D66" s="7" t="s">
        <v>308</v>
      </c>
      <c r="E66" s="7" t="s">
        <v>425</v>
      </c>
      <c r="F66" s="8">
        <v>45980</v>
      </c>
      <c r="G66" s="8">
        <v>46065</v>
      </c>
      <c r="H66" s="16" t="s">
        <v>229</v>
      </c>
      <c r="I66" s="9">
        <f t="shared" si="1"/>
        <v>179531.1</v>
      </c>
      <c r="J66" s="10">
        <v>7607.25</v>
      </c>
      <c r="K66" s="10">
        <v>171923.85</v>
      </c>
    </row>
    <row r="67" spans="1:11" ht="101.25" x14ac:dyDescent="0.35">
      <c r="A67" s="7" t="s">
        <v>112</v>
      </c>
      <c r="B67" s="16" t="s">
        <v>113</v>
      </c>
      <c r="C67" s="7">
        <v>227206</v>
      </c>
      <c r="D67" s="7" t="s">
        <v>308</v>
      </c>
      <c r="E67" s="7" t="s">
        <v>426</v>
      </c>
      <c r="F67" s="8">
        <v>46055</v>
      </c>
      <c r="G67" s="8">
        <v>46065</v>
      </c>
      <c r="H67" s="16" t="s">
        <v>230</v>
      </c>
      <c r="I67" s="9">
        <f t="shared" si="1"/>
        <v>17115</v>
      </c>
      <c r="J67" s="10">
        <v>725.21</v>
      </c>
      <c r="K67" s="10">
        <v>16389.79</v>
      </c>
    </row>
    <row r="68" spans="1:11" ht="101.25" x14ac:dyDescent="0.35">
      <c r="A68" s="7" t="s">
        <v>112</v>
      </c>
      <c r="B68" s="16" t="s">
        <v>113</v>
      </c>
      <c r="C68" s="7">
        <v>227206</v>
      </c>
      <c r="D68" s="7" t="s">
        <v>308</v>
      </c>
      <c r="E68" s="7" t="s">
        <v>427</v>
      </c>
      <c r="F68" s="8">
        <v>46002</v>
      </c>
      <c r="G68" s="8">
        <v>46065</v>
      </c>
      <c r="H68" s="16" t="s">
        <v>230</v>
      </c>
      <c r="I68" s="9">
        <f t="shared" si="1"/>
        <v>66150.8</v>
      </c>
      <c r="J68" s="10">
        <v>2803</v>
      </c>
      <c r="K68" s="10">
        <v>63347.8</v>
      </c>
    </row>
    <row r="69" spans="1:11" ht="101.25" x14ac:dyDescent="0.35">
      <c r="A69" s="7" t="s">
        <v>112</v>
      </c>
      <c r="B69" s="16" t="s">
        <v>113</v>
      </c>
      <c r="C69" s="7">
        <v>227206</v>
      </c>
      <c r="D69" s="7" t="s">
        <v>308</v>
      </c>
      <c r="E69" s="7" t="s">
        <v>428</v>
      </c>
      <c r="F69" s="8">
        <v>46002</v>
      </c>
      <c r="G69" s="8">
        <v>46065</v>
      </c>
      <c r="H69" s="16" t="s">
        <v>230</v>
      </c>
      <c r="I69" s="9">
        <f t="shared" si="1"/>
        <v>43966.8</v>
      </c>
      <c r="J69" s="10">
        <v>1863</v>
      </c>
      <c r="K69" s="10">
        <v>42103.8</v>
      </c>
    </row>
    <row r="70" spans="1:11" ht="101.25" x14ac:dyDescent="0.35">
      <c r="A70" s="7" t="s">
        <v>112</v>
      </c>
      <c r="B70" s="16" t="s">
        <v>113</v>
      </c>
      <c r="C70" s="7">
        <v>227206</v>
      </c>
      <c r="D70" s="7" t="s">
        <v>308</v>
      </c>
      <c r="E70" s="7" t="s">
        <v>429</v>
      </c>
      <c r="F70" s="8">
        <v>46002</v>
      </c>
      <c r="G70" s="8">
        <v>46065</v>
      </c>
      <c r="H70" s="16" t="s">
        <v>230</v>
      </c>
      <c r="I70" s="9">
        <f t="shared" si="1"/>
        <v>61973.599999999999</v>
      </c>
      <c r="J70" s="10">
        <v>2626</v>
      </c>
      <c r="K70" s="10">
        <v>59347.6</v>
      </c>
    </row>
    <row r="71" spans="1:11" ht="101.25" x14ac:dyDescent="0.35">
      <c r="A71" s="7" t="s">
        <v>112</v>
      </c>
      <c r="B71" s="16" t="s">
        <v>113</v>
      </c>
      <c r="C71" s="7">
        <v>227206</v>
      </c>
      <c r="D71" s="7" t="s">
        <v>308</v>
      </c>
      <c r="E71" s="7" t="s">
        <v>430</v>
      </c>
      <c r="F71" s="8">
        <v>46002</v>
      </c>
      <c r="G71" s="8">
        <v>46065</v>
      </c>
      <c r="H71" s="16" t="s">
        <v>230</v>
      </c>
      <c r="I71" s="9">
        <f t="shared" si="1"/>
        <v>55406.9</v>
      </c>
      <c r="J71" s="10">
        <v>2347.75</v>
      </c>
      <c r="K71" s="10">
        <v>53059.15</v>
      </c>
    </row>
    <row r="72" spans="1:11" ht="101.25" x14ac:dyDescent="0.35">
      <c r="A72" s="7" t="s">
        <v>112</v>
      </c>
      <c r="B72" s="16" t="s">
        <v>113</v>
      </c>
      <c r="C72" s="7">
        <v>227206</v>
      </c>
      <c r="D72" s="7" t="s">
        <v>308</v>
      </c>
      <c r="E72" s="7" t="s">
        <v>431</v>
      </c>
      <c r="F72" s="8">
        <v>46024</v>
      </c>
      <c r="G72" s="8">
        <v>46065</v>
      </c>
      <c r="H72" s="16" t="s">
        <v>230</v>
      </c>
      <c r="I72" s="9">
        <f t="shared" si="1"/>
        <v>29883.5</v>
      </c>
      <c r="J72" s="10">
        <v>1266.25</v>
      </c>
      <c r="K72" s="10">
        <v>28617.25</v>
      </c>
    </row>
    <row r="73" spans="1:11" ht="101.25" x14ac:dyDescent="0.35">
      <c r="A73" s="7" t="s">
        <v>112</v>
      </c>
      <c r="B73" s="16" t="s">
        <v>113</v>
      </c>
      <c r="C73" s="7">
        <v>227206</v>
      </c>
      <c r="D73" s="7" t="s">
        <v>308</v>
      </c>
      <c r="E73" s="7" t="s">
        <v>432</v>
      </c>
      <c r="F73" s="8">
        <v>46036</v>
      </c>
      <c r="G73" s="8">
        <v>46065</v>
      </c>
      <c r="H73" s="16" t="s">
        <v>230</v>
      </c>
      <c r="I73" s="9">
        <f t="shared" si="1"/>
        <v>89208</v>
      </c>
      <c r="J73" s="10">
        <v>3780</v>
      </c>
      <c r="K73" s="10">
        <v>85428</v>
      </c>
    </row>
    <row r="74" spans="1:11" ht="40.5" x14ac:dyDescent="0.35">
      <c r="A74" s="7" t="s">
        <v>23</v>
      </c>
      <c r="B74" s="16" t="s">
        <v>24</v>
      </c>
      <c r="C74" s="7">
        <v>228702</v>
      </c>
      <c r="D74" s="7" t="s">
        <v>65</v>
      </c>
      <c r="E74" s="7" t="s">
        <v>433</v>
      </c>
      <c r="F74" s="8">
        <v>46072</v>
      </c>
      <c r="G74" s="8">
        <v>46077</v>
      </c>
      <c r="H74" s="16" t="s">
        <v>60</v>
      </c>
      <c r="I74" s="9">
        <f t="shared" si="1"/>
        <v>4720</v>
      </c>
      <c r="J74" s="10">
        <v>1120</v>
      </c>
      <c r="K74" s="10">
        <v>3600</v>
      </c>
    </row>
    <row r="75" spans="1:11" ht="40.5" x14ac:dyDescent="0.35">
      <c r="A75" s="7" t="s">
        <v>114</v>
      </c>
      <c r="B75" s="16" t="s">
        <v>115</v>
      </c>
      <c r="C75" s="7">
        <v>228702</v>
      </c>
      <c r="D75" s="7" t="s">
        <v>65</v>
      </c>
      <c r="E75" s="7" t="s">
        <v>434</v>
      </c>
      <c r="F75" s="8">
        <v>46052</v>
      </c>
      <c r="G75" s="8">
        <v>46072</v>
      </c>
      <c r="H75" s="16" t="s">
        <v>65</v>
      </c>
      <c r="I75" s="9">
        <f t="shared" si="1"/>
        <v>1522200</v>
      </c>
      <c r="J75" s="12">
        <v>361200</v>
      </c>
      <c r="K75" s="10">
        <v>1161000</v>
      </c>
    </row>
    <row r="76" spans="1:11" ht="40.5" x14ac:dyDescent="0.35">
      <c r="A76" s="7" t="s">
        <v>116</v>
      </c>
      <c r="B76" s="16" t="s">
        <v>117</v>
      </c>
      <c r="C76" s="7">
        <v>228702</v>
      </c>
      <c r="D76" s="7" t="s">
        <v>65</v>
      </c>
      <c r="E76" s="7" t="s">
        <v>435</v>
      </c>
      <c r="F76" s="8">
        <v>46070</v>
      </c>
      <c r="G76" s="8">
        <v>46077</v>
      </c>
      <c r="H76" s="16" t="s">
        <v>60</v>
      </c>
      <c r="I76" s="9">
        <f t="shared" si="1"/>
        <v>9440</v>
      </c>
      <c r="J76" s="12">
        <v>2240</v>
      </c>
      <c r="K76" s="10">
        <v>7200</v>
      </c>
    </row>
    <row r="77" spans="1:11" ht="40.5" x14ac:dyDescent="0.35">
      <c r="A77" s="7" t="s">
        <v>116</v>
      </c>
      <c r="B77" s="16" t="s">
        <v>117</v>
      </c>
      <c r="C77" s="7">
        <v>228702</v>
      </c>
      <c r="D77" s="7" t="s">
        <v>65</v>
      </c>
      <c r="E77" s="7" t="s">
        <v>373</v>
      </c>
      <c r="F77" s="8">
        <v>46072</v>
      </c>
      <c r="G77" s="8">
        <v>46077</v>
      </c>
      <c r="H77" s="16" t="s">
        <v>60</v>
      </c>
      <c r="I77" s="9">
        <f t="shared" si="1"/>
        <v>47200</v>
      </c>
      <c r="J77" s="12">
        <v>11200</v>
      </c>
      <c r="K77" s="10">
        <v>36000</v>
      </c>
    </row>
    <row r="78" spans="1:11" ht="60.75" x14ac:dyDescent="0.35">
      <c r="A78" s="7" t="s">
        <v>118</v>
      </c>
      <c r="B78" s="16" t="s">
        <v>119</v>
      </c>
      <c r="C78" s="7">
        <v>228706</v>
      </c>
      <c r="D78" s="7" t="s">
        <v>309</v>
      </c>
      <c r="E78" s="7" t="s">
        <v>346</v>
      </c>
      <c r="F78" s="8">
        <v>46041</v>
      </c>
      <c r="G78" s="8">
        <v>46072</v>
      </c>
      <c r="H78" s="16" t="s">
        <v>231</v>
      </c>
      <c r="I78" s="9">
        <f t="shared" si="1"/>
        <v>708000</v>
      </c>
      <c r="J78" s="12">
        <v>168000</v>
      </c>
      <c r="K78" s="10">
        <v>540000</v>
      </c>
    </row>
    <row r="79" spans="1:11" ht="60.75" customHeight="1" x14ac:dyDescent="0.35">
      <c r="A79" s="7" t="s">
        <v>120</v>
      </c>
      <c r="B79" s="16" t="s">
        <v>121</v>
      </c>
      <c r="C79" s="7">
        <v>228705</v>
      </c>
      <c r="D79" s="7" t="s">
        <v>310</v>
      </c>
      <c r="E79" s="7" t="s">
        <v>436</v>
      </c>
      <c r="F79" s="8">
        <v>46029</v>
      </c>
      <c r="G79" s="8">
        <v>46079</v>
      </c>
      <c r="H79" s="16" t="s">
        <v>232</v>
      </c>
      <c r="I79" s="9">
        <f t="shared" si="1"/>
        <v>83960.739999999991</v>
      </c>
      <c r="J79" s="12">
        <v>7399.93</v>
      </c>
      <c r="K79" s="10">
        <v>76560.81</v>
      </c>
    </row>
    <row r="80" spans="1:11" ht="40.5" x14ac:dyDescent="0.35">
      <c r="A80" s="7" t="s">
        <v>122</v>
      </c>
      <c r="B80" s="16" t="s">
        <v>123</v>
      </c>
      <c r="C80" s="7">
        <v>229101</v>
      </c>
      <c r="D80" s="7" t="s">
        <v>301</v>
      </c>
      <c r="E80" s="7" t="s">
        <v>437</v>
      </c>
      <c r="F80" s="8">
        <v>46021</v>
      </c>
      <c r="G80" s="8">
        <v>46065</v>
      </c>
      <c r="H80" s="16" t="s">
        <v>233</v>
      </c>
      <c r="I80" s="9">
        <f t="shared" si="1"/>
        <v>681450</v>
      </c>
      <c r="J80" s="12">
        <v>60060</v>
      </c>
      <c r="K80" s="10">
        <v>621390</v>
      </c>
    </row>
    <row r="81" spans="1:11" ht="60.75" x14ac:dyDescent="0.35">
      <c r="A81" s="7" t="s">
        <v>122</v>
      </c>
      <c r="B81" s="16" t="s">
        <v>123</v>
      </c>
      <c r="C81" s="7">
        <v>229101</v>
      </c>
      <c r="D81" s="7" t="s">
        <v>301</v>
      </c>
      <c r="E81" s="7" t="s">
        <v>438</v>
      </c>
      <c r="F81" s="8">
        <v>46021</v>
      </c>
      <c r="G81" s="8">
        <v>46065</v>
      </c>
      <c r="H81" s="16" t="s">
        <v>234</v>
      </c>
      <c r="I81" s="9">
        <f t="shared" si="1"/>
        <v>681450</v>
      </c>
      <c r="J81" s="10">
        <v>60060</v>
      </c>
      <c r="K81" s="10">
        <v>621390</v>
      </c>
    </row>
    <row r="82" spans="1:11" ht="40.5" x14ac:dyDescent="0.35">
      <c r="A82" s="7" t="s">
        <v>25</v>
      </c>
      <c r="B82" s="16" t="s">
        <v>26</v>
      </c>
      <c r="C82" s="7">
        <v>221701</v>
      </c>
      <c r="D82" s="7" t="s">
        <v>73</v>
      </c>
      <c r="E82" s="7" t="s">
        <v>439</v>
      </c>
      <c r="F82" s="8">
        <v>46060</v>
      </c>
      <c r="G82" s="8">
        <v>46072</v>
      </c>
      <c r="H82" s="16" t="s">
        <v>235</v>
      </c>
      <c r="I82" s="9">
        <f t="shared" si="1"/>
        <v>2434</v>
      </c>
      <c r="J82" s="10">
        <v>0</v>
      </c>
      <c r="K82" s="10">
        <v>2434</v>
      </c>
    </row>
    <row r="83" spans="1:11" ht="40.5" x14ac:dyDescent="0.35">
      <c r="A83" s="7" t="s">
        <v>33</v>
      </c>
      <c r="B83" s="16" t="s">
        <v>34</v>
      </c>
      <c r="C83" s="7">
        <v>221801</v>
      </c>
      <c r="D83" s="7" t="s">
        <v>75</v>
      </c>
      <c r="E83" s="7" t="s">
        <v>440</v>
      </c>
      <c r="F83" s="8">
        <v>46063</v>
      </c>
      <c r="G83" s="8">
        <v>46077</v>
      </c>
      <c r="H83" s="16" t="s">
        <v>236</v>
      </c>
      <c r="I83" s="9">
        <f t="shared" si="1"/>
        <v>5000</v>
      </c>
      <c r="J83" s="11">
        <v>0</v>
      </c>
      <c r="K83" s="11">
        <v>5000</v>
      </c>
    </row>
    <row r="84" spans="1:11" ht="81" x14ac:dyDescent="0.35">
      <c r="A84" s="7" t="s">
        <v>124</v>
      </c>
      <c r="B84" s="16" t="s">
        <v>125</v>
      </c>
      <c r="C84" s="7">
        <v>265501</v>
      </c>
      <c r="D84" s="7" t="s">
        <v>298</v>
      </c>
      <c r="E84" s="7" t="s">
        <v>441</v>
      </c>
      <c r="F84" s="8">
        <v>46030</v>
      </c>
      <c r="G84" s="8">
        <v>46073</v>
      </c>
      <c r="H84" s="16" t="s">
        <v>237</v>
      </c>
      <c r="I84" s="9">
        <f t="shared" si="1"/>
        <v>240000.2</v>
      </c>
      <c r="J84" s="10">
        <v>10169.5</v>
      </c>
      <c r="K84" s="10">
        <v>229830.7</v>
      </c>
    </row>
    <row r="85" spans="1:11" ht="60.75" customHeight="1" x14ac:dyDescent="0.35">
      <c r="A85" s="7" t="s">
        <v>124</v>
      </c>
      <c r="B85" s="16" t="s">
        <v>125</v>
      </c>
      <c r="C85" s="7">
        <v>227101</v>
      </c>
      <c r="D85" s="7" t="s">
        <v>289</v>
      </c>
      <c r="E85" s="7" t="s">
        <v>442</v>
      </c>
      <c r="F85" s="8">
        <v>46031</v>
      </c>
      <c r="G85" s="8">
        <v>46079</v>
      </c>
      <c r="H85" s="16" t="s">
        <v>290</v>
      </c>
      <c r="I85" s="9">
        <f t="shared" si="1"/>
        <v>544461.23</v>
      </c>
      <c r="J85" s="10">
        <v>23070.39</v>
      </c>
      <c r="K85" s="10">
        <v>521390.84</v>
      </c>
    </row>
    <row r="86" spans="1:11" ht="40.5" x14ac:dyDescent="0.35">
      <c r="A86" s="7" t="s">
        <v>126</v>
      </c>
      <c r="B86" s="16" t="s">
        <v>127</v>
      </c>
      <c r="C86" s="7">
        <v>228702</v>
      </c>
      <c r="D86" s="7" t="s">
        <v>65</v>
      </c>
      <c r="E86" s="7" t="s">
        <v>443</v>
      </c>
      <c r="F86" s="8">
        <v>46006</v>
      </c>
      <c r="G86" s="8">
        <v>46062</v>
      </c>
      <c r="H86" s="16" t="s">
        <v>238</v>
      </c>
      <c r="I86" s="9">
        <f t="shared" si="1"/>
        <v>236000</v>
      </c>
      <c r="J86" s="10">
        <v>56000</v>
      </c>
      <c r="K86" s="10">
        <v>180000</v>
      </c>
    </row>
    <row r="87" spans="1:11" ht="40.5" x14ac:dyDescent="0.35">
      <c r="A87" s="7" t="s">
        <v>128</v>
      </c>
      <c r="B87" s="16" t="s">
        <v>129</v>
      </c>
      <c r="C87" s="7">
        <v>228702</v>
      </c>
      <c r="D87" s="7" t="s">
        <v>65</v>
      </c>
      <c r="E87" s="7" t="s">
        <v>407</v>
      </c>
      <c r="F87" s="8">
        <v>46056</v>
      </c>
      <c r="G87" s="8">
        <v>46078</v>
      </c>
      <c r="H87" s="16" t="s">
        <v>238</v>
      </c>
      <c r="I87" s="9">
        <f t="shared" si="1"/>
        <v>345150</v>
      </c>
      <c r="J87" s="10">
        <v>81900</v>
      </c>
      <c r="K87" s="10">
        <v>263250</v>
      </c>
    </row>
    <row r="88" spans="1:11" ht="40.5" x14ac:dyDescent="0.35">
      <c r="A88" s="7" t="s">
        <v>130</v>
      </c>
      <c r="B88" s="16" t="s">
        <v>131</v>
      </c>
      <c r="C88" s="7">
        <v>229101</v>
      </c>
      <c r="D88" s="7" t="s">
        <v>301</v>
      </c>
      <c r="E88" s="7" t="s">
        <v>444</v>
      </c>
      <c r="F88" s="8">
        <v>45993</v>
      </c>
      <c r="G88" s="8">
        <v>46073</v>
      </c>
      <c r="H88" s="16" t="s">
        <v>239</v>
      </c>
      <c r="I88" s="9">
        <f t="shared" si="1"/>
        <v>30000</v>
      </c>
      <c r="J88" s="10">
        <v>1500</v>
      </c>
      <c r="K88" s="10">
        <v>28500</v>
      </c>
    </row>
    <row r="89" spans="1:11" ht="40.5" x14ac:dyDescent="0.35">
      <c r="A89" s="7" t="s">
        <v>132</v>
      </c>
      <c r="B89" s="16" t="s">
        <v>133</v>
      </c>
      <c r="C89" s="7">
        <v>221801</v>
      </c>
      <c r="D89" s="7" t="s">
        <v>75</v>
      </c>
      <c r="E89" s="7" t="s">
        <v>445</v>
      </c>
      <c r="F89" s="8">
        <v>46044</v>
      </c>
      <c r="G89" s="8">
        <v>46078</v>
      </c>
      <c r="H89" s="16" t="s">
        <v>240</v>
      </c>
      <c r="I89" s="9">
        <f t="shared" si="1"/>
        <v>245499</v>
      </c>
      <c r="J89" s="10">
        <v>10402.5</v>
      </c>
      <c r="K89" s="10">
        <v>235096.5</v>
      </c>
    </row>
    <row r="90" spans="1:11" ht="40.5" x14ac:dyDescent="0.35">
      <c r="A90" s="7" t="s">
        <v>134</v>
      </c>
      <c r="B90" s="16" t="s">
        <v>135</v>
      </c>
      <c r="C90" s="7">
        <v>222201</v>
      </c>
      <c r="D90" s="7" t="s">
        <v>311</v>
      </c>
      <c r="E90" s="7" t="s">
        <v>446</v>
      </c>
      <c r="F90" s="8">
        <v>46041</v>
      </c>
      <c r="G90" s="8">
        <v>46080</v>
      </c>
      <c r="H90" s="16" t="s">
        <v>241</v>
      </c>
      <c r="I90" s="9">
        <f t="shared" si="1"/>
        <v>7080</v>
      </c>
      <c r="J90" s="10">
        <v>300</v>
      </c>
      <c r="K90" s="10">
        <v>6780</v>
      </c>
    </row>
    <row r="91" spans="1:11" ht="40.5" x14ac:dyDescent="0.35">
      <c r="A91" s="7" t="s">
        <v>35</v>
      </c>
      <c r="B91" s="16" t="s">
        <v>36</v>
      </c>
      <c r="C91" s="7">
        <v>228501</v>
      </c>
      <c r="D91" s="7" t="s">
        <v>71</v>
      </c>
      <c r="E91" s="7" t="s">
        <v>447</v>
      </c>
      <c r="F91" s="8">
        <v>46055</v>
      </c>
      <c r="G91" s="8">
        <v>46079</v>
      </c>
      <c r="H91" s="16" t="s">
        <v>242</v>
      </c>
      <c r="I91" s="9">
        <f t="shared" si="1"/>
        <v>222471.89</v>
      </c>
      <c r="J91" s="10">
        <v>0</v>
      </c>
      <c r="K91" s="10">
        <v>222471.89</v>
      </c>
    </row>
    <row r="92" spans="1:11" ht="60.75" x14ac:dyDescent="0.35">
      <c r="A92" s="7" t="s">
        <v>37</v>
      </c>
      <c r="B92" s="16" t="s">
        <v>38</v>
      </c>
      <c r="C92" s="7">
        <v>262101</v>
      </c>
      <c r="D92" s="7" t="s">
        <v>295</v>
      </c>
      <c r="E92" s="7" t="s">
        <v>448</v>
      </c>
      <c r="F92" s="8">
        <v>45840</v>
      </c>
      <c r="G92" s="8">
        <v>45849</v>
      </c>
      <c r="H92" s="16" t="s">
        <v>299</v>
      </c>
      <c r="I92" s="9">
        <f>+K92+J92</f>
        <v>1678731.47</v>
      </c>
      <c r="J92" s="10">
        <v>0</v>
      </c>
      <c r="K92" s="11">
        <v>1678731.47</v>
      </c>
    </row>
    <row r="93" spans="1:11" ht="40.5" x14ac:dyDescent="0.35">
      <c r="A93" s="7" t="s">
        <v>136</v>
      </c>
      <c r="B93" s="16" t="s">
        <v>137</v>
      </c>
      <c r="C93" s="7">
        <v>228702</v>
      </c>
      <c r="D93" s="7" t="s">
        <v>65</v>
      </c>
      <c r="E93" s="7" t="s">
        <v>449</v>
      </c>
      <c r="F93" s="8">
        <v>46077</v>
      </c>
      <c r="G93" s="8">
        <v>46078</v>
      </c>
      <c r="H93" s="16" t="s">
        <v>60</v>
      </c>
      <c r="I93" s="9">
        <f t="shared" ref="I93:I156" si="2">+K93+J93</f>
        <v>59000</v>
      </c>
      <c r="J93" s="10">
        <v>14000</v>
      </c>
      <c r="K93" s="10">
        <v>45000</v>
      </c>
    </row>
    <row r="94" spans="1:11" ht="60.75" x14ac:dyDescent="0.35">
      <c r="A94" s="7" t="s">
        <v>39</v>
      </c>
      <c r="B94" s="16" t="s">
        <v>40</v>
      </c>
      <c r="C94" s="7">
        <v>231101</v>
      </c>
      <c r="D94" s="7" t="s">
        <v>72</v>
      </c>
      <c r="E94" s="7" t="s">
        <v>450</v>
      </c>
      <c r="F94" s="8">
        <v>46050</v>
      </c>
      <c r="G94" s="8">
        <v>46063</v>
      </c>
      <c r="H94" s="16" t="s">
        <v>300</v>
      </c>
      <c r="I94" s="9">
        <f>+K94+J94</f>
        <v>2430</v>
      </c>
      <c r="J94" s="10">
        <v>0</v>
      </c>
      <c r="K94" s="10">
        <v>2430</v>
      </c>
    </row>
    <row r="95" spans="1:11" ht="60.75" x14ac:dyDescent="0.35">
      <c r="A95" s="7" t="s">
        <v>37</v>
      </c>
      <c r="B95" s="16" t="s">
        <v>38</v>
      </c>
      <c r="C95" s="7">
        <v>239201</v>
      </c>
      <c r="D95" s="7" t="s">
        <v>296</v>
      </c>
      <c r="E95" s="7" t="s">
        <v>448</v>
      </c>
      <c r="F95" s="8">
        <v>45840</v>
      </c>
      <c r="G95" s="8">
        <v>45849</v>
      </c>
      <c r="H95" s="16" t="s">
        <v>299</v>
      </c>
      <c r="I95" s="9">
        <f t="shared" si="2"/>
        <v>105358.66</v>
      </c>
      <c r="J95" s="10">
        <v>0</v>
      </c>
      <c r="K95" s="11">
        <v>105358.66</v>
      </c>
    </row>
    <row r="96" spans="1:11" ht="60.75" x14ac:dyDescent="0.35">
      <c r="A96" s="7" t="s">
        <v>37</v>
      </c>
      <c r="B96" s="16" t="s">
        <v>38</v>
      </c>
      <c r="C96" s="7">
        <v>239802</v>
      </c>
      <c r="D96" s="7" t="s">
        <v>297</v>
      </c>
      <c r="E96" s="7" t="s">
        <v>448</v>
      </c>
      <c r="F96" s="8">
        <v>45840</v>
      </c>
      <c r="G96" s="8">
        <v>45849</v>
      </c>
      <c r="H96" s="16" t="s">
        <v>299</v>
      </c>
      <c r="I96" s="9">
        <f t="shared" si="2"/>
        <v>2519.9299999999998</v>
      </c>
      <c r="J96" s="10">
        <v>0</v>
      </c>
      <c r="K96" s="11">
        <v>2519.9299999999998</v>
      </c>
    </row>
    <row r="97" spans="1:11" ht="81" x14ac:dyDescent="0.35">
      <c r="A97" s="7" t="s">
        <v>37</v>
      </c>
      <c r="B97" s="16" t="s">
        <v>38</v>
      </c>
      <c r="C97" s="7">
        <v>265501</v>
      </c>
      <c r="D97" s="7" t="s">
        <v>298</v>
      </c>
      <c r="E97" s="7" t="s">
        <v>448</v>
      </c>
      <c r="F97" s="8">
        <v>45840</v>
      </c>
      <c r="G97" s="8">
        <v>45849</v>
      </c>
      <c r="H97" s="16" t="s">
        <v>299</v>
      </c>
      <c r="I97" s="9">
        <f t="shared" si="2"/>
        <v>9306.34</v>
      </c>
      <c r="J97" s="10">
        <v>0</v>
      </c>
      <c r="K97" s="11">
        <v>9306.34</v>
      </c>
    </row>
    <row r="98" spans="1:11" ht="81" x14ac:dyDescent="0.35">
      <c r="A98" s="7" t="s">
        <v>37</v>
      </c>
      <c r="B98" s="16" t="s">
        <v>38</v>
      </c>
      <c r="C98" s="7">
        <v>265501</v>
      </c>
      <c r="D98" s="7" t="s">
        <v>298</v>
      </c>
      <c r="E98" s="7" t="s">
        <v>448</v>
      </c>
      <c r="F98" s="8">
        <v>45840</v>
      </c>
      <c r="G98" s="8">
        <v>45849</v>
      </c>
      <c r="H98" s="16" t="s">
        <v>299</v>
      </c>
      <c r="I98" s="9">
        <f t="shared" si="2"/>
        <v>4028716.47</v>
      </c>
      <c r="J98" s="10">
        <v>0</v>
      </c>
      <c r="K98" s="11">
        <v>4028716.47</v>
      </c>
    </row>
    <row r="99" spans="1:11" ht="60.75" x14ac:dyDescent="0.35">
      <c r="A99" s="7" t="s">
        <v>39</v>
      </c>
      <c r="B99" s="16" t="s">
        <v>40</v>
      </c>
      <c r="C99" s="7">
        <v>231101</v>
      </c>
      <c r="D99" s="7" t="s">
        <v>72</v>
      </c>
      <c r="E99" s="7" t="s">
        <v>451</v>
      </c>
      <c r="F99" s="8">
        <v>46028</v>
      </c>
      <c r="G99" s="8">
        <v>46063</v>
      </c>
      <c r="H99" s="16" t="s">
        <v>300</v>
      </c>
      <c r="I99" s="9">
        <f t="shared" si="2"/>
        <v>36000</v>
      </c>
      <c r="J99" s="11">
        <v>0</v>
      </c>
      <c r="K99" s="10">
        <v>36000</v>
      </c>
    </row>
    <row r="100" spans="1:11" ht="60.75" x14ac:dyDescent="0.35">
      <c r="A100" s="7" t="s">
        <v>39</v>
      </c>
      <c r="B100" s="16" t="s">
        <v>40</v>
      </c>
      <c r="C100" s="7">
        <v>231101</v>
      </c>
      <c r="D100" s="7" t="s">
        <v>72</v>
      </c>
      <c r="E100" s="7" t="s">
        <v>452</v>
      </c>
      <c r="F100" s="8">
        <v>45931</v>
      </c>
      <c r="G100" s="8">
        <v>46063</v>
      </c>
      <c r="H100" s="16" t="s">
        <v>300</v>
      </c>
      <c r="I100" s="9">
        <f t="shared" si="2"/>
        <v>16799.439999999999</v>
      </c>
      <c r="J100" s="11">
        <v>0</v>
      </c>
      <c r="K100" s="11">
        <f>21502.6-4703.16</f>
        <v>16799.439999999999</v>
      </c>
    </row>
    <row r="101" spans="1:11" ht="60.75" x14ac:dyDescent="0.35">
      <c r="A101" s="7" t="s">
        <v>39</v>
      </c>
      <c r="B101" s="16" t="s">
        <v>40</v>
      </c>
      <c r="C101" s="7">
        <v>231101</v>
      </c>
      <c r="D101" s="7" t="s">
        <v>72</v>
      </c>
      <c r="E101" s="7" t="s">
        <v>453</v>
      </c>
      <c r="F101" s="8">
        <v>46062</v>
      </c>
      <c r="G101" s="8">
        <v>46063</v>
      </c>
      <c r="H101" s="16" t="s">
        <v>300</v>
      </c>
      <c r="I101" s="9">
        <f t="shared" si="2"/>
        <v>24000</v>
      </c>
      <c r="J101" s="11">
        <v>0</v>
      </c>
      <c r="K101" s="11">
        <v>24000</v>
      </c>
    </row>
    <row r="102" spans="1:11" ht="60.75" x14ac:dyDescent="0.35">
      <c r="A102" s="7" t="s">
        <v>39</v>
      </c>
      <c r="B102" s="16" t="s">
        <v>40</v>
      </c>
      <c r="C102" s="7">
        <v>231101</v>
      </c>
      <c r="D102" s="7" t="s">
        <v>72</v>
      </c>
      <c r="E102" s="7" t="s">
        <v>454</v>
      </c>
      <c r="F102" s="8">
        <v>46051</v>
      </c>
      <c r="G102" s="8">
        <v>46063</v>
      </c>
      <c r="H102" s="16" t="s">
        <v>300</v>
      </c>
      <c r="I102" s="9">
        <f t="shared" si="2"/>
        <v>2970</v>
      </c>
      <c r="J102" s="11">
        <v>0</v>
      </c>
      <c r="K102" s="11">
        <v>2970</v>
      </c>
    </row>
    <row r="103" spans="1:11" ht="60.75" x14ac:dyDescent="0.35">
      <c r="A103" s="7" t="s">
        <v>39</v>
      </c>
      <c r="B103" s="16" t="s">
        <v>40</v>
      </c>
      <c r="C103" s="7">
        <v>231101</v>
      </c>
      <c r="D103" s="7" t="s">
        <v>72</v>
      </c>
      <c r="E103" s="7" t="s">
        <v>455</v>
      </c>
      <c r="F103" s="8">
        <v>46006</v>
      </c>
      <c r="G103" s="8">
        <v>46063</v>
      </c>
      <c r="H103" s="16" t="s">
        <v>300</v>
      </c>
      <c r="I103" s="9">
        <f t="shared" si="2"/>
        <v>2322</v>
      </c>
      <c r="J103" s="11">
        <v>0</v>
      </c>
      <c r="K103" s="11">
        <v>2322</v>
      </c>
    </row>
    <row r="104" spans="1:11" ht="60.75" x14ac:dyDescent="0.35">
      <c r="A104" s="7" t="s">
        <v>39</v>
      </c>
      <c r="B104" s="16" t="s">
        <v>40</v>
      </c>
      <c r="C104" s="7">
        <v>231101</v>
      </c>
      <c r="D104" s="7" t="s">
        <v>72</v>
      </c>
      <c r="E104" s="7" t="s">
        <v>456</v>
      </c>
      <c r="F104" s="8">
        <v>46034</v>
      </c>
      <c r="G104" s="8">
        <v>46063</v>
      </c>
      <c r="H104" s="16" t="s">
        <v>300</v>
      </c>
      <c r="I104" s="9">
        <f t="shared" si="2"/>
        <v>1944</v>
      </c>
      <c r="J104" s="10">
        <v>0</v>
      </c>
      <c r="K104" s="11">
        <v>1944</v>
      </c>
    </row>
    <row r="105" spans="1:11" ht="60.75" x14ac:dyDescent="0.35">
      <c r="A105" s="7" t="s">
        <v>39</v>
      </c>
      <c r="B105" s="16" t="s">
        <v>40</v>
      </c>
      <c r="C105" s="7">
        <v>231101</v>
      </c>
      <c r="D105" s="7" t="s">
        <v>72</v>
      </c>
      <c r="E105" s="7" t="s">
        <v>457</v>
      </c>
      <c r="F105" s="8">
        <v>46010</v>
      </c>
      <c r="G105" s="8">
        <v>46063</v>
      </c>
      <c r="H105" s="16" t="s">
        <v>300</v>
      </c>
      <c r="I105" s="9">
        <f t="shared" si="2"/>
        <v>1566</v>
      </c>
      <c r="J105" s="11">
        <v>0</v>
      </c>
      <c r="K105" s="11">
        <v>1566</v>
      </c>
    </row>
    <row r="106" spans="1:11" ht="60.75" x14ac:dyDescent="0.35">
      <c r="A106" s="7" t="s">
        <v>39</v>
      </c>
      <c r="B106" s="16" t="s">
        <v>40</v>
      </c>
      <c r="C106" s="7">
        <v>231101</v>
      </c>
      <c r="D106" s="7" t="s">
        <v>72</v>
      </c>
      <c r="E106" s="7" t="s">
        <v>458</v>
      </c>
      <c r="F106" s="8">
        <v>46006</v>
      </c>
      <c r="G106" s="8">
        <v>46063</v>
      </c>
      <c r="H106" s="16" t="s">
        <v>300</v>
      </c>
      <c r="I106" s="9">
        <f t="shared" si="2"/>
        <v>1836</v>
      </c>
      <c r="J106" s="10">
        <v>0</v>
      </c>
      <c r="K106" s="11">
        <v>1836</v>
      </c>
    </row>
    <row r="107" spans="1:11" ht="60.75" x14ac:dyDescent="0.35">
      <c r="A107" s="7" t="s">
        <v>39</v>
      </c>
      <c r="B107" s="16" t="s">
        <v>40</v>
      </c>
      <c r="C107" s="7">
        <v>231101</v>
      </c>
      <c r="D107" s="7" t="s">
        <v>72</v>
      </c>
      <c r="E107" s="7" t="s">
        <v>459</v>
      </c>
      <c r="F107" s="8">
        <v>46020</v>
      </c>
      <c r="G107" s="8">
        <v>46063</v>
      </c>
      <c r="H107" s="16" t="s">
        <v>300</v>
      </c>
      <c r="I107" s="9">
        <f t="shared" si="2"/>
        <v>1404</v>
      </c>
      <c r="J107" s="10">
        <v>0</v>
      </c>
      <c r="K107" s="10">
        <v>1404</v>
      </c>
    </row>
    <row r="108" spans="1:11" ht="60.75" x14ac:dyDescent="0.35">
      <c r="A108" s="7" t="s">
        <v>39</v>
      </c>
      <c r="B108" s="16" t="s">
        <v>40</v>
      </c>
      <c r="C108" s="7">
        <v>231101</v>
      </c>
      <c r="D108" s="7" t="s">
        <v>72</v>
      </c>
      <c r="E108" s="7" t="s">
        <v>460</v>
      </c>
      <c r="F108" s="8">
        <v>45999</v>
      </c>
      <c r="G108" s="8">
        <v>46063</v>
      </c>
      <c r="H108" s="16" t="s">
        <v>300</v>
      </c>
      <c r="I108" s="9">
        <f t="shared" si="2"/>
        <v>3024</v>
      </c>
      <c r="J108" s="10">
        <v>0</v>
      </c>
      <c r="K108" s="10">
        <v>3024</v>
      </c>
    </row>
    <row r="109" spans="1:11" s="5" customFormat="1" ht="60.75" x14ac:dyDescent="0.35">
      <c r="A109" s="7" t="s">
        <v>39</v>
      </c>
      <c r="B109" s="16" t="s">
        <v>40</v>
      </c>
      <c r="C109" s="7">
        <v>231101</v>
      </c>
      <c r="D109" s="7" t="s">
        <v>72</v>
      </c>
      <c r="E109" s="7" t="s">
        <v>461</v>
      </c>
      <c r="F109" s="8">
        <v>45941</v>
      </c>
      <c r="G109" s="8">
        <v>46063</v>
      </c>
      <c r="H109" s="16" t="s">
        <v>300</v>
      </c>
      <c r="I109" s="9">
        <f t="shared" si="2"/>
        <v>2214</v>
      </c>
      <c r="J109" s="10">
        <v>0</v>
      </c>
      <c r="K109" s="10">
        <f>3280-1066</f>
        <v>2214</v>
      </c>
    </row>
    <row r="110" spans="1:11" ht="60.75" x14ac:dyDescent="0.35">
      <c r="A110" s="7" t="s">
        <v>39</v>
      </c>
      <c r="B110" s="16" t="s">
        <v>40</v>
      </c>
      <c r="C110" s="7">
        <v>231101</v>
      </c>
      <c r="D110" s="7" t="s">
        <v>72</v>
      </c>
      <c r="E110" s="7" t="s">
        <v>462</v>
      </c>
      <c r="F110" s="8">
        <v>45967</v>
      </c>
      <c r="G110" s="8">
        <v>46063</v>
      </c>
      <c r="H110" s="16" t="s">
        <v>300</v>
      </c>
      <c r="I110" s="9">
        <f t="shared" si="2"/>
        <v>2214</v>
      </c>
      <c r="J110" s="10">
        <v>0</v>
      </c>
      <c r="K110" s="10">
        <f>3280-1066</f>
        <v>2214</v>
      </c>
    </row>
    <row r="111" spans="1:11" ht="60.75" x14ac:dyDescent="0.35">
      <c r="A111" s="7" t="s">
        <v>39</v>
      </c>
      <c r="B111" s="16" t="s">
        <v>40</v>
      </c>
      <c r="C111" s="7">
        <v>231101</v>
      </c>
      <c r="D111" s="7" t="s">
        <v>72</v>
      </c>
      <c r="E111" s="7" t="s">
        <v>463</v>
      </c>
      <c r="F111" s="8">
        <v>46041</v>
      </c>
      <c r="G111" s="8">
        <v>46063</v>
      </c>
      <c r="H111" s="16" t="s">
        <v>300</v>
      </c>
      <c r="I111" s="9">
        <f t="shared" si="2"/>
        <v>1674</v>
      </c>
      <c r="J111" s="10">
        <v>0</v>
      </c>
      <c r="K111" s="10">
        <v>1674</v>
      </c>
    </row>
    <row r="112" spans="1:11" ht="60.75" x14ac:dyDescent="0.35">
      <c r="A112" s="7" t="s">
        <v>39</v>
      </c>
      <c r="B112" s="16" t="s">
        <v>40</v>
      </c>
      <c r="C112" s="7">
        <v>231101</v>
      </c>
      <c r="D112" s="7" t="s">
        <v>72</v>
      </c>
      <c r="E112" s="7" t="s">
        <v>464</v>
      </c>
      <c r="F112" s="8">
        <v>45964</v>
      </c>
      <c r="G112" s="8">
        <v>46063</v>
      </c>
      <c r="H112" s="16" t="s">
        <v>300</v>
      </c>
      <c r="I112" s="9">
        <f t="shared" si="2"/>
        <v>2322</v>
      </c>
      <c r="J112" s="10">
        <v>0</v>
      </c>
      <c r="K112" s="10">
        <f>3440-1118</f>
        <v>2322</v>
      </c>
    </row>
    <row r="113" spans="1:11" ht="60.75" x14ac:dyDescent="0.35">
      <c r="A113" s="7" t="s">
        <v>39</v>
      </c>
      <c r="B113" s="16" t="s">
        <v>40</v>
      </c>
      <c r="C113" s="7">
        <v>231101</v>
      </c>
      <c r="D113" s="7" t="s">
        <v>72</v>
      </c>
      <c r="E113" s="7" t="s">
        <v>465</v>
      </c>
      <c r="F113" s="8">
        <v>46028</v>
      </c>
      <c r="G113" s="8">
        <v>46064</v>
      </c>
      <c r="H113" s="16" t="s">
        <v>300</v>
      </c>
      <c r="I113" s="9">
        <f t="shared" si="2"/>
        <v>42240</v>
      </c>
      <c r="J113" s="10">
        <v>0</v>
      </c>
      <c r="K113" s="10">
        <v>42240</v>
      </c>
    </row>
    <row r="114" spans="1:11" ht="60.75" x14ac:dyDescent="0.35">
      <c r="A114" s="7" t="s">
        <v>39</v>
      </c>
      <c r="B114" s="16" t="s">
        <v>40</v>
      </c>
      <c r="C114" s="7">
        <v>231101</v>
      </c>
      <c r="D114" s="7" t="s">
        <v>72</v>
      </c>
      <c r="E114" s="7" t="s">
        <v>466</v>
      </c>
      <c r="F114" s="8">
        <v>46028</v>
      </c>
      <c r="G114" s="8">
        <v>46064</v>
      </c>
      <c r="H114" s="16" t="s">
        <v>300</v>
      </c>
      <c r="I114" s="9">
        <f t="shared" si="2"/>
        <v>16800</v>
      </c>
      <c r="J114" s="10">
        <v>0</v>
      </c>
      <c r="K114" s="10">
        <v>16800</v>
      </c>
    </row>
    <row r="115" spans="1:11" ht="60.75" x14ac:dyDescent="0.35">
      <c r="A115" s="7" t="s">
        <v>39</v>
      </c>
      <c r="B115" s="16" t="s">
        <v>40</v>
      </c>
      <c r="C115" s="7">
        <v>231101</v>
      </c>
      <c r="D115" s="7" t="s">
        <v>72</v>
      </c>
      <c r="E115" s="7" t="s">
        <v>509</v>
      </c>
      <c r="F115" s="8">
        <v>45992</v>
      </c>
      <c r="G115" s="8">
        <v>46064</v>
      </c>
      <c r="H115" s="16" t="s">
        <v>300</v>
      </c>
      <c r="I115" s="9">
        <f t="shared" si="2"/>
        <v>40800</v>
      </c>
      <c r="J115" s="11">
        <v>0</v>
      </c>
      <c r="K115" s="10">
        <v>40800</v>
      </c>
    </row>
    <row r="116" spans="1:11" ht="60.75" x14ac:dyDescent="0.35">
      <c r="A116" s="7" t="s">
        <v>39</v>
      </c>
      <c r="B116" s="16" t="s">
        <v>40</v>
      </c>
      <c r="C116" s="7">
        <v>231101</v>
      </c>
      <c r="D116" s="7" t="s">
        <v>72</v>
      </c>
      <c r="E116" s="7" t="s">
        <v>508</v>
      </c>
      <c r="F116" s="8">
        <v>46006</v>
      </c>
      <c r="G116" s="8">
        <v>46064</v>
      </c>
      <c r="H116" s="16" t="s">
        <v>300</v>
      </c>
      <c r="I116" s="9">
        <f t="shared" si="2"/>
        <v>43200</v>
      </c>
      <c r="J116" s="11">
        <v>0</v>
      </c>
      <c r="K116" s="11">
        <v>43200</v>
      </c>
    </row>
    <row r="117" spans="1:11" ht="60.75" x14ac:dyDescent="0.35">
      <c r="A117" s="7" t="s">
        <v>39</v>
      </c>
      <c r="B117" s="16" t="s">
        <v>40</v>
      </c>
      <c r="C117" s="7">
        <v>231101</v>
      </c>
      <c r="D117" s="7" t="s">
        <v>72</v>
      </c>
      <c r="E117" s="7" t="s">
        <v>507</v>
      </c>
      <c r="F117" s="8">
        <v>46013</v>
      </c>
      <c r="G117" s="8">
        <v>46064</v>
      </c>
      <c r="H117" s="16" t="s">
        <v>300</v>
      </c>
      <c r="I117" s="9">
        <f t="shared" si="2"/>
        <v>40800</v>
      </c>
      <c r="J117" s="11">
        <v>0</v>
      </c>
      <c r="K117" s="11">
        <v>40800</v>
      </c>
    </row>
    <row r="118" spans="1:11" ht="60.75" x14ac:dyDescent="0.35">
      <c r="A118" s="7" t="s">
        <v>39</v>
      </c>
      <c r="B118" s="16" t="s">
        <v>40</v>
      </c>
      <c r="C118" s="7">
        <v>231101</v>
      </c>
      <c r="D118" s="7" t="s">
        <v>72</v>
      </c>
      <c r="E118" s="7" t="s">
        <v>506</v>
      </c>
      <c r="F118" s="8">
        <v>45978</v>
      </c>
      <c r="G118" s="8">
        <v>46064</v>
      </c>
      <c r="H118" s="16" t="s">
        <v>300</v>
      </c>
      <c r="I118" s="9">
        <f t="shared" si="2"/>
        <v>42000</v>
      </c>
      <c r="J118" s="10">
        <v>0</v>
      </c>
      <c r="K118" s="11">
        <v>42000</v>
      </c>
    </row>
    <row r="119" spans="1:11" ht="60.75" x14ac:dyDescent="0.35">
      <c r="A119" s="7" t="s">
        <v>39</v>
      </c>
      <c r="B119" s="16" t="s">
        <v>40</v>
      </c>
      <c r="C119" s="7">
        <v>231101</v>
      </c>
      <c r="D119" s="7" t="s">
        <v>72</v>
      </c>
      <c r="E119" s="7" t="s">
        <v>505</v>
      </c>
      <c r="F119" s="8">
        <v>46031</v>
      </c>
      <c r="G119" s="8">
        <v>46065</v>
      </c>
      <c r="H119" s="16" t="s">
        <v>300</v>
      </c>
      <c r="I119" s="9">
        <f t="shared" si="2"/>
        <v>4800</v>
      </c>
      <c r="J119" s="10">
        <v>0</v>
      </c>
      <c r="K119" s="11">
        <v>4800</v>
      </c>
    </row>
    <row r="120" spans="1:11" ht="60.75" x14ac:dyDescent="0.35">
      <c r="A120" s="7" t="s">
        <v>39</v>
      </c>
      <c r="B120" s="16" t="s">
        <v>40</v>
      </c>
      <c r="C120" s="7">
        <v>231101</v>
      </c>
      <c r="D120" s="7" t="s">
        <v>72</v>
      </c>
      <c r="E120" s="7" t="s">
        <v>504</v>
      </c>
      <c r="F120" s="8">
        <v>45995</v>
      </c>
      <c r="G120" s="8">
        <v>46065</v>
      </c>
      <c r="H120" s="16" t="s">
        <v>300</v>
      </c>
      <c r="I120" s="9">
        <f t="shared" si="2"/>
        <v>16800</v>
      </c>
      <c r="J120" s="10">
        <v>0</v>
      </c>
      <c r="K120" s="11">
        <v>16800</v>
      </c>
    </row>
    <row r="121" spans="1:11" ht="60.75" x14ac:dyDescent="0.35">
      <c r="A121" s="7" t="s">
        <v>39</v>
      </c>
      <c r="B121" s="16" t="s">
        <v>40</v>
      </c>
      <c r="C121" s="7">
        <v>231101</v>
      </c>
      <c r="D121" s="7" t="s">
        <v>72</v>
      </c>
      <c r="E121" s="7" t="s">
        <v>503</v>
      </c>
      <c r="F121" s="8">
        <v>46028</v>
      </c>
      <c r="G121" s="8">
        <v>46066</v>
      </c>
      <c r="H121" s="16" t="s">
        <v>300</v>
      </c>
      <c r="I121" s="9">
        <f t="shared" si="2"/>
        <v>11040</v>
      </c>
      <c r="J121" s="10">
        <v>0</v>
      </c>
      <c r="K121" s="11">
        <v>11040</v>
      </c>
    </row>
    <row r="122" spans="1:11" ht="60.75" x14ac:dyDescent="0.35">
      <c r="A122" s="7" t="s">
        <v>39</v>
      </c>
      <c r="B122" s="16" t="s">
        <v>40</v>
      </c>
      <c r="C122" s="7">
        <v>231101</v>
      </c>
      <c r="D122" s="7" t="s">
        <v>72</v>
      </c>
      <c r="E122" s="7" t="s">
        <v>502</v>
      </c>
      <c r="F122" s="8">
        <v>46045</v>
      </c>
      <c r="G122" s="8">
        <v>46066</v>
      </c>
      <c r="H122" s="16" t="s">
        <v>300</v>
      </c>
      <c r="I122" s="9">
        <f t="shared" si="2"/>
        <v>2646</v>
      </c>
      <c r="J122" s="11">
        <v>0</v>
      </c>
      <c r="K122" s="11">
        <v>2646</v>
      </c>
    </row>
    <row r="123" spans="1:11" ht="60.75" x14ac:dyDescent="0.35">
      <c r="A123" s="7" t="s">
        <v>39</v>
      </c>
      <c r="B123" s="16" t="s">
        <v>40</v>
      </c>
      <c r="C123" s="7">
        <v>231101</v>
      </c>
      <c r="D123" s="7" t="s">
        <v>72</v>
      </c>
      <c r="E123" s="7" t="s">
        <v>501</v>
      </c>
      <c r="F123" s="8">
        <v>45995</v>
      </c>
      <c r="G123" s="8">
        <v>46069</v>
      </c>
      <c r="H123" s="16" t="s">
        <v>300</v>
      </c>
      <c r="I123" s="9">
        <f t="shared" si="2"/>
        <v>11040</v>
      </c>
      <c r="J123" s="11">
        <v>0</v>
      </c>
      <c r="K123" s="11">
        <v>11040</v>
      </c>
    </row>
    <row r="124" spans="1:11" ht="60.75" x14ac:dyDescent="0.35">
      <c r="A124" s="7" t="s">
        <v>39</v>
      </c>
      <c r="B124" s="16" t="s">
        <v>40</v>
      </c>
      <c r="C124" s="7">
        <v>231101</v>
      </c>
      <c r="D124" s="7" t="s">
        <v>72</v>
      </c>
      <c r="E124" s="7" t="s">
        <v>500</v>
      </c>
      <c r="F124" s="8">
        <v>46062</v>
      </c>
      <c r="G124" s="8">
        <v>46069</v>
      </c>
      <c r="H124" s="16" t="s">
        <v>300</v>
      </c>
      <c r="I124" s="9">
        <f t="shared" si="2"/>
        <v>4800</v>
      </c>
      <c r="J124" s="11">
        <v>0</v>
      </c>
      <c r="K124" s="11">
        <v>4800</v>
      </c>
    </row>
    <row r="125" spans="1:11" ht="60.75" x14ac:dyDescent="0.35">
      <c r="A125" s="7" t="s">
        <v>39</v>
      </c>
      <c r="B125" s="16" t="s">
        <v>40</v>
      </c>
      <c r="C125" s="7">
        <v>231101</v>
      </c>
      <c r="D125" s="7" t="s">
        <v>72</v>
      </c>
      <c r="E125" s="7" t="s">
        <v>499</v>
      </c>
      <c r="F125" s="8">
        <v>45995</v>
      </c>
      <c r="G125" s="8">
        <v>46069</v>
      </c>
      <c r="H125" s="16" t="s">
        <v>300</v>
      </c>
      <c r="I125" s="9">
        <f t="shared" si="2"/>
        <v>42240</v>
      </c>
      <c r="J125" s="11">
        <v>0</v>
      </c>
      <c r="K125" s="11">
        <v>42240</v>
      </c>
    </row>
    <row r="126" spans="1:11" ht="60.75" x14ac:dyDescent="0.35">
      <c r="A126" s="7" t="s">
        <v>39</v>
      </c>
      <c r="B126" s="16" t="s">
        <v>40</v>
      </c>
      <c r="C126" s="7">
        <v>231101</v>
      </c>
      <c r="D126" s="7" t="s">
        <v>72</v>
      </c>
      <c r="E126" s="7" t="s">
        <v>498</v>
      </c>
      <c r="F126" s="8">
        <v>45994</v>
      </c>
      <c r="G126" s="8">
        <v>46069</v>
      </c>
      <c r="H126" s="16" t="s">
        <v>300</v>
      </c>
      <c r="I126" s="9">
        <f t="shared" si="2"/>
        <v>1134</v>
      </c>
      <c r="J126" s="11">
        <v>0</v>
      </c>
      <c r="K126" s="11">
        <v>1134</v>
      </c>
    </row>
    <row r="127" spans="1:11" ht="40.5" x14ac:dyDescent="0.35">
      <c r="A127" s="7" t="s">
        <v>138</v>
      </c>
      <c r="B127" s="16" t="s">
        <v>139</v>
      </c>
      <c r="C127" s="7">
        <v>228601</v>
      </c>
      <c r="D127" s="7" t="s">
        <v>312</v>
      </c>
      <c r="E127" s="7" t="s">
        <v>406</v>
      </c>
      <c r="F127" s="8">
        <v>45992</v>
      </c>
      <c r="G127" s="8">
        <v>46073</v>
      </c>
      <c r="H127" s="16" t="s">
        <v>243</v>
      </c>
      <c r="I127" s="9">
        <f t="shared" si="2"/>
        <v>2489800</v>
      </c>
      <c r="J127" s="11">
        <v>219440</v>
      </c>
      <c r="K127" s="11">
        <v>2270360</v>
      </c>
    </row>
    <row r="128" spans="1:11" ht="60.75" x14ac:dyDescent="0.35">
      <c r="A128" s="7" t="s">
        <v>140</v>
      </c>
      <c r="B128" s="16" t="s">
        <v>141</v>
      </c>
      <c r="C128" s="7">
        <v>227106</v>
      </c>
      <c r="D128" s="7" t="s">
        <v>313</v>
      </c>
      <c r="E128" s="7" t="s">
        <v>497</v>
      </c>
      <c r="F128" s="8">
        <v>46030</v>
      </c>
      <c r="G128" s="8">
        <v>46079</v>
      </c>
      <c r="H128" s="16" t="s">
        <v>244</v>
      </c>
      <c r="I128" s="9">
        <f t="shared" si="2"/>
        <v>893024</v>
      </c>
      <c r="J128" s="11">
        <v>78707.199999999997</v>
      </c>
      <c r="K128" s="11">
        <v>814316.8</v>
      </c>
    </row>
    <row r="129" spans="1:11" ht="40.5" x14ac:dyDescent="0.35">
      <c r="A129" s="7" t="s">
        <v>142</v>
      </c>
      <c r="B129" s="16" t="s">
        <v>143</v>
      </c>
      <c r="C129" s="7">
        <v>228701</v>
      </c>
      <c r="D129" s="7" t="s">
        <v>301</v>
      </c>
      <c r="E129" s="7" t="s">
        <v>496</v>
      </c>
      <c r="F129" s="8">
        <v>46046</v>
      </c>
      <c r="G129" s="8">
        <v>46066</v>
      </c>
      <c r="H129" s="16" t="s">
        <v>245</v>
      </c>
      <c r="I129" s="9">
        <f t="shared" si="2"/>
        <v>3610</v>
      </c>
      <c r="J129" s="11">
        <v>0</v>
      </c>
      <c r="K129" s="11">
        <v>3610</v>
      </c>
    </row>
    <row r="130" spans="1:11" ht="40.5" x14ac:dyDescent="0.35">
      <c r="A130" s="7" t="s">
        <v>142</v>
      </c>
      <c r="B130" s="16" t="s">
        <v>143</v>
      </c>
      <c r="C130" s="7">
        <v>228701</v>
      </c>
      <c r="D130" s="7" t="s">
        <v>301</v>
      </c>
      <c r="E130" s="7" t="s">
        <v>378</v>
      </c>
      <c r="F130" s="8">
        <v>46049</v>
      </c>
      <c r="G130" s="8">
        <v>46066</v>
      </c>
      <c r="H130" s="16" t="s">
        <v>245</v>
      </c>
      <c r="I130" s="9">
        <f t="shared" si="2"/>
        <v>2150</v>
      </c>
      <c r="J130" s="11">
        <v>0</v>
      </c>
      <c r="K130" s="11">
        <v>2150</v>
      </c>
    </row>
    <row r="131" spans="1:11" ht="40.5" x14ac:dyDescent="0.35">
      <c r="A131" s="7" t="s">
        <v>41</v>
      </c>
      <c r="B131" s="16" t="s">
        <v>42</v>
      </c>
      <c r="C131" s="7">
        <v>221701</v>
      </c>
      <c r="D131" s="7" t="s">
        <v>73</v>
      </c>
      <c r="E131" s="7" t="s">
        <v>495</v>
      </c>
      <c r="F131" s="8">
        <v>46054</v>
      </c>
      <c r="G131" s="8">
        <v>46077</v>
      </c>
      <c r="H131" s="16" t="s">
        <v>246</v>
      </c>
      <c r="I131" s="9">
        <f t="shared" si="2"/>
        <v>17955</v>
      </c>
      <c r="J131" s="11">
        <v>0</v>
      </c>
      <c r="K131" s="11">
        <v>17955</v>
      </c>
    </row>
    <row r="132" spans="1:11" ht="40.5" x14ac:dyDescent="0.35">
      <c r="A132" s="7" t="s">
        <v>41</v>
      </c>
      <c r="B132" s="16" t="s">
        <v>42</v>
      </c>
      <c r="C132" s="7">
        <v>221701</v>
      </c>
      <c r="D132" s="7" t="s">
        <v>73</v>
      </c>
      <c r="E132" s="7" t="s">
        <v>494</v>
      </c>
      <c r="F132" s="8">
        <v>46054</v>
      </c>
      <c r="G132" s="8">
        <v>46077</v>
      </c>
      <c r="H132" s="16" t="s">
        <v>246</v>
      </c>
      <c r="I132" s="9">
        <f t="shared" si="2"/>
        <v>3507</v>
      </c>
      <c r="J132" s="11">
        <v>0</v>
      </c>
      <c r="K132" s="11">
        <v>3507</v>
      </c>
    </row>
    <row r="133" spans="1:11" ht="40.5" x14ac:dyDescent="0.35">
      <c r="A133" s="7" t="s">
        <v>41</v>
      </c>
      <c r="B133" s="16" t="s">
        <v>42</v>
      </c>
      <c r="C133" s="7">
        <v>221701</v>
      </c>
      <c r="D133" s="7" t="s">
        <v>73</v>
      </c>
      <c r="E133" s="7" t="s">
        <v>493</v>
      </c>
      <c r="F133" s="8">
        <v>46054</v>
      </c>
      <c r="G133" s="8">
        <v>46077</v>
      </c>
      <c r="H133" s="16" t="s">
        <v>246</v>
      </c>
      <c r="I133" s="9">
        <f t="shared" si="2"/>
        <v>6006</v>
      </c>
      <c r="J133" s="11">
        <v>0</v>
      </c>
      <c r="K133" s="11">
        <v>6006</v>
      </c>
    </row>
    <row r="134" spans="1:11" ht="40.5" x14ac:dyDescent="0.35">
      <c r="A134" s="7" t="s">
        <v>41</v>
      </c>
      <c r="B134" s="16" t="s">
        <v>42</v>
      </c>
      <c r="C134" s="7">
        <v>221701</v>
      </c>
      <c r="D134" s="7" t="s">
        <v>73</v>
      </c>
      <c r="E134" s="7" t="s">
        <v>492</v>
      </c>
      <c r="F134" s="8">
        <v>46054</v>
      </c>
      <c r="G134" s="8">
        <v>46077</v>
      </c>
      <c r="H134" s="16" t="s">
        <v>246</v>
      </c>
      <c r="I134" s="9">
        <f t="shared" si="2"/>
        <v>103600</v>
      </c>
      <c r="J134" s="10">
        <v>0</v>
      </c>
      <c r="K134" s="11">
        <v>103600</v>
      </c>
    </row>
    <row r="135" spans="1:11" ht="40.5" x14ac:dyDescent="0.35">
      <c r="A135" s="7" t="s">
        <v>41</v>
      </c>
      <c r="B135" s="16" t="s">
        <v>42</v>
      </c>
      <c r="C135" s="7">
        <v>221701</v>
      </c>
      <c r="D135" s="7" t="s">
        <v>73</v>
      </c>
      <c r="E135" s="7" t="s">
        <v>491</v>
      </c>
      <c r="F135" s="8">
        <v>46054</v>
      </c>
      <c r="G135" s="8">
        <v>46077</v>
      </c>
      <c r="H135" s="16" t="s">
        <v>246</v>
      </c>
      <c r="I135" s="9">
        <f t="shared" si="2"/>
        <v>24751</v>
      </c>
      <c r="J135" s="10">
        <v>0</v>
      </c>
      <c r="K135" s="10">
        <v>24751</v>
      </c>
    </row>
    <row r="136" spans="1:11" ht="40.5" x14ac:dyDescent="0.35">
      <c r="A136" s="7" t="s">
        <v>41</v>
      </c>
      <c r="B136" s="16" t="s">
        <v>42</v>
      </c>
      <c r="C136" s="7">
        <v>221701</v>
      </c>
      <c r="D136" s="7" t="s">
        <v>73</v>
      </c>
      <c r="E136" s="7" t="s">
        <v>490</v>
      </c>
      <c r="F136" s="8">
        <v>46054</v>
      </c>
      <c r="G136" s="8">
        <v>46077</v>
      </c>
      <c r="H136" s="16" t="s">
        <v>246</v>
      </c>
      <c r="I136" s="9">
        <f t="shared" si="2"/>
        <v>103992</v>
      </c>
      <c r="J136" s="10">
        <v>0</v>
      </c>
      <c r="K136" s="10">
        <v>103992</v>
      </c>
    </row>
    <row r="137" spans="1:11" ht="40.5" x14ac:dyDescent="0.35">
      <c r="A137" s="7" t="s">
        <v>41</v>
      </c>
      <c r="B137" s="16" t="s">
        <v>42</v>
      </c>
      <c r="C137" s="7">
        <v>221701</v>
      </c>
      <c r="D137" s="7" t="s">
        <v>73</v>
      </c>
      <c r="E137" s="7" t="s">
        <v>489</v>
      </c>
      <c r="F137" s="8">
        <v>46054</v>
      </c>
      <c r="G137" s="8">
        <v>46077</v>
      </c>
      <c r="H137" s="16" t="s">
        <v>246</v>
      </c>
      <c r="I137" s="9">
        <f t="shared" si="2"/>
        <v>20055</v>
      </c>
      <c r="J137" s="10">
        <v>0</v>
      </c>
      <c r="K137" s="10">
        <v>20055</v>
      </c>
    </row>
    <row r="138" spans="1:11" ht="40.5" x14ac:dyDescent="0.35">
      <c r="A138" s="7" t="s">
        <v>41</v>
      </c>
      <c r="B138" s="16" t="s">
        <v>42</v>
      </c>
      <c r="C138" s="7">
        <v>221701</v>
      </c>
      <c r="D138" s="7" t="s">
        <v>73</v>
      </c>
      <c r="E138" s="7" t="s">
        <v>488</v>
      </c>
      <c r="F138" s="8">
        <v>46054</v>
      </c>
      <c r="G138" s="8">
        <v>46077</v>
      </c>
      <c r="H138" s="16" t="s">
        <v>246</v>
      </c>
      <c r="I138" s="9">
        <f t="shared" si="2"/>
        <v>5431</v>
      </c>
      <c r="J138" s="10">
        <v>0</v>
      </c>
      <c r="K138" s="10">
        <v>5431</v>
      </c>
    </row>
    <row r="139" spans="1:11" ht="40.5" x14ac:dyDescent="0.35">
      <c r="A139" s="7" t="s">
        <v>41</v>
      </c>
      <c r="B139" s="16" t="s">
        <v>42</v>
      </c>
      <c r="C139" s="7">
        <v>221701</v>
      </c>
      <c r="D139" s="7" t="s">
        <v>73</v>
      </c>
      <c r="E139" s="7" t="s">
        <v>487</v>
      </c>
      <c r="F139" s="8">
        <v>46054</v>
      </c>
      <c r="G139" s="8">
        <v>46077</v>
      </c>
      <c r="H139" s="16" t="s">
        <v>246</v>
      </c>
      <c r="I139" s="9">
        <f t="shared" si="2"/>
        <v>17955</v>
      </c>
      <c r="J139" s="10">
        <v>0</v>
      </c>
      <c r="K139" s="10">
        <v>17955</v>
      </c>
    </row>
    <row r="140" spans="1:11" ht="40.5" x14ac:dyDescent="0.35">
      <c r="A140" s="7" t="s">
        <v>41</v>
      </c>
      <c r="B140" s="16" t="s">
        <v>42</v>
      </c>
      <c r="C140" s="7">
        <v>221701</v>
      </c>
      <c r="D140" s="7" t="s">
        <v>73</v>
      </c>
      <c r="E140" s="7" t="s">
        <v>486</v>
      </c>
      <c r="F140" s="8">
        <v>46054</v>
      </c>
      <c r="G140" s="8">
        <v>46077</v>
      </c>
      <c r="H140" s="16" t="s">
        <v>246</v>
      </c>
      <c r="I140" s="9">
        <f t="shared" si="2"/>
        <v>3507</v>
      </c>
      <c r="J140" s="10">
        <v>0</v>
      </c>
      <c r="K140" s="10">
        <v>3507</v>
      </c>
    </row>
    <row r="141" spans="1:11" ht="40.5" x14ac:dyDescent="0.35">
      <c r="A141" s="7" t="s">
        <v>41</v>
      </c>
      <c r="B141" s="16" t="s">
        <v>42</v>
      </c>
      <c r="C141" s="7">
        <v>221701</v>
      </c>
      <c r="D141" s="7" t="s">
        <v>73</v>
      </c>
      <c r="E141" s="7" t="s">
        <v>485</v>
      </c>
      <c r="F141" s="8">
        <v>46054</v>
      </c>
      <c r="G141" s="8">
        <v>46077</v>
      </c>
      <c r="H141" s="16" t="s">
        <v>246</v>
      </c>
      <c r="I141" s="9">
        <f t="shared" si="2"/>
        <v>6006</v>
      </c>
      <c r="J141" s="10">
        <v>0</v>
      </c>
      <c r="K141" s="10">
        <v>6006</v>
      </c>
    </row>
    <row r="142" spans="1:11" ht="40.5" x14ac:dyDescent="0.35">
      <c r="A142" s="7" t="s">
        <v>41</v>
      </c>
      <c r="B142" s="16" t="s">
        <v>42</v>
      </c>
      <c r="C142" s="7">
        <v>221701</v>
      </c>
      <c r="D142" s="7" t="s">
        <v>73</v>
      </c>
      <c r="E142" s="7" t="s">
        <v>484</v>
      </c>
      <c r="F142" s="8">
        <v>46054</v>
      </c>
      <c r="G142" s="8">
        <v>46077</v>
      </c>
      <c r="H142" s="16" t="s">
        <v>246</v>
      </c>
      <c r="I142" s="9">
        <f t="shared" si="2"/>
        <v>103600</v>
      </c>
      <c r="J142" s="10">
        <v>0</v>
      </c>
      <c r="K142" s="10">
        <v>103600</v>
      </c>
    </row>
    <row r="143" spans="1:11" ht="40.5" x14ac:dyDescent="0.35">
      <c r="A143" s="7" t="s">
        <v>41</v>
      </c>
      <c r="B143" s="16" t="s">
        <v>42</v>
      </c>
      <c r="C143" s="7">
        <v>221701</v>
      </c>
      <c r="D143" s="7" t="s">
        <v>73</v>
      </c>
      <c r="E143" s="7" t="s">
        <v>483</v>
      </c>
      <c r="F143" s="8">
        <v>46054</v>
      </c>
      <c r="G143" s="8">
        <v>46077</v>
      </c>
      <c r="H143" s="16" t="s">
        <v>246</v>
      </c>
      <c r="I143" s="9">
        <f t="shared" si="2"/>
        <v>24751</v>
      </c>
      <c r="J143" s="10">
        <v>0</v>
      </c>
      <c r="K143" s="10">
        <v>24751</v>
      </c>
    </row>
    <row r="144" spans="1:11" ht="40.5" x14ac:dyDescent="0.35">
      <c r="A144" s="7" t="s">
        <v>41</v>
      </c>
      <c r="B144" s="16" t="s">
        <v>42</v>
      </c>
      <c r="C144" s="7">
        <v>221701</v>
      </c>
      <c r="D144" s="7" t="s">
        <v>73</v>
      </c>
      <c r="E144" s="7" t="s">
        <v>482</v>
      </c>
      <c r="F144" s="8">
        <v>46054</v>
      </c>
      <c r="G144" s="8">
        <v>46077</v>
      </c>
      <c r="H144" s="16" t="s">
        <v>246</v>
      </c>
      <c r="I144" s="9">
        <f t="shared" si="2"/>
        <v>103992</v>
      </c>
      <c r="J144" s="10">
        <v>0</v>
      </c>
      <c r="K144" s="10">
        <v>103992</v>
      </c>
    </row>
    <row r="145" spans="1:11" ht="40.5" x14ac:dyDescent="0.35">
      <c r="A145" s="7" t="s">
        <v>41</v>
      </c>
      <c r="B145" s="16" t="s">
        <v>42</v>
      </c>
      <c r="C145" s="7">
        <v>221701</v>
      </c>
      <c r="D145" s="7" t="s">
        <v>73</v>
      </c>
      <c r="E145" s="7" t="s">
        <v>481</v>
      </c>
      <c r="F145" s="8">
        <v>46054</v>
      </c>
      <c r="G145" s="8">
        <v>46077</v>
      </c>
      <c r="H145" s="16" t="s">
        <v>246</v>
      </c>
      <c r="I145" s="9">
        <f t="shared" si="2"/>
        <v>20055</v>
      </c>
      <c r="J145" s="10">
        <v>0</v>
      </c>
      <c r="K145" s="10">
        <v>20055</v>
      </c>
    </row>
    <row r="146" spans="1:11" ht="40.5" x14ac:dyDescent="0.35">
      <c r="A146" s="7" t="s">
        <v>41</v>
      </c>
      <c r="B146" s="16" t="s">
        <v>42</v>
      </c>
      <c r="C146" s="7">
        <v>221701</v>
      </c>
      <c r="D146" s="7" t="s">
        <v>73</v>
      </c>
      <c r="E146" s="7" t="s">
        <v>480</v>
      </c>
      <c r="F146" s="8">
        <v>46054</v>
      </c>
      <c r="G146" s="8">
        <v>46077</v>
      </c>
      <c r="H146" s="16" t="s">
        <v>246</v>
      </c>
      <c r="I146" s="9">
        <f t="shared" si="2"/>
        <v>5431</v>
      </c>
      <c r="J146" s="10">
        <v>0</v>
      </c>
      <c r="K146" s="10">
        <v>5431</v>
      </c>
    </row>
    <row r="147" spans="1:11" ht="40.5" x14ac:dyDescent="0.35">
      <c r="A147" s="7" t="s">
        <v>41</v>
      </c>
      <c r="B147" s="16" t="s">
        <v>42</v>
      </c>
      <c r="C147" s="7">
        <v>221701</v>
      </c>
      <c r="D147" s="7" t="s">
        <v>73</v>
      </c>
      <c r="E147" s="7" t="s">
        <v>479</v>
      </c>
      <c r="F147" s="8">
        <v>46054</v>
      </c>
      <c r="G147" s="8">
        <v>46077</v>
      </c>
      <c r="H147" s="16" t="s">
        <v>247</v>
      </c>
      <c r="I147" s="9">
        <f t="shared" si="2"/>
        <v>5000</v>
      </c>
      <c r="J147" s="10">
        <v>0</v>
      </c>
      <c r="K147" s="10">
        <v>5000</v>
      </c>
    </row>
    <row r="148" spans="1:11" ht="40.5" x14ac:dyDescent="0.35">
      <c r="A148" s="7" t="s">
        <v>41</v>
      </c>
      <c r="B148" s="16" t="s">
        <v>42</v>
      </c>
      <c r="C148" s="7">
        <v>221701</v>
      </c>
      <c r="D148" s="7" t="s">
        <v>73</v>
      </c>
      <c r="E148" s="7" t="s">
        <v>478</v>
      </c>
      <c r="F148" s="8">
        <v>46054</v>
      </c>
      <c r="G148" s="8">
        <v>46077</v>
      </c>
      <c r="H148" s="16" t="s">
        <v>247</v>
      </c>
      <c r="I148" s="9">
        <f t="shared" si="2"/>
        <v>17640</v>
      </c>
      <c r="J148" s="10">
        <v>0</v>
      </c>
      <c r="K148" s="10">
        <v>17640</v>
      </c>
    </row>
    <row r="149" spans="1:11" ht="40.5" x14ac:dyDescent="0.35">
      <c r="A149" s="7" t="s">
        <v>41</v>
      </c>
      <c r="B149" s="16" t="s">
        <v>42</v>
      </c>
      <c r="C149" s="7">
        <v>221701</v>
      </c>
      <c r="D149" s="7" t="s">
        <v>73</v>
      </c>
      <c r="E149" s="7" t="s">
        <v>477</v>
      </c>
      <c r="F149" s="8">
        <v>46054</v>
      </c>
      <c r="G149" s="8">
        <v>46077</v>
      </c>
      <c r="H149" s="16" t="s">
        <v>247</v>
      </c>
      <c r="I149" s="9">
        <f t="shared" si="2"/>
        <v>72520</v>
      </c>
      <c r="J149" s="10">
        <v>0</v>
      </c>
      <c r="K149" s="10">
        <v>72520</v>
      </c>
    </row>
    <row r="150" spans="1:11" ht="40.5" x14ac:dyDescent="0.35">
      <c r="A150" s="7" t="s">
        <v>41</v>
      </c>
      <c r="B150" s="16" t="s">
        <v>42</v>
      </c>
      <c r="C150" s="7">
        <v>221701</v>
      </c>
      <c r="D150" s="7" t="s">
        <v>73</v>
      </c>
      <c r="E150" s="7" t="s">
        <v>476</v>
      </c>
      <c r="F150" s="8">
        <v>46054</v>
      </c>
      <c r="G150" s="8">
        <v>46077</v>
      </c>
      <c r="H150" s="16" t="s">
        <v>247</v>
      </c>
      <c r="I150" s="9">
        <f t="shared" si="2"/>
        <v>157696.88</v>
      </c>
      <c r="J150" s="10">
        <v>0</v>
      </c>
      <c r="K150" s="10">
        <v>157696.88</v>
      </c>
    </row>
    <row r="151" spans="1:11" ht="40.5" x14ac:dyDescent="0.35">
      <c r="A151" s="7" t="s">
        <v>41</v>
      </c>
      <c r="B151" s="16" t="s">
        <v>42</v>
      </c>
      <c r="C151" s="7">
        <v>221701</v>
      </c>
      <c r="D151" s="7" t="s">
        <v>73</v>
      </c>
      <c r="E151" s="7" t="s">
        <v>475</v>
      </c>
      <c r="F151" s="8">
        <v>46054</v>
      </c>
      <c r="G151" s="8">
        <v>46077</v>
      </c>
      <c r="H151" s="16" t="s">
        <v>247</v>
      </c>
      <c r="I151" s="9">
        <f t="shared" si="2"/>
        <v>74786.289999999994</v>
      </c>
      <c r="J151" s="10">
        <v>0</v>
      </c>
      <c r="K151" s="10">
        <v>74786.289999999994</v>
      </c>
    </row>
    <row r="152" spans="1:11" ht="40.5" x14ac:dyDescent="0.35">
      <c r="A152" s="7" t="s">
        <v>41</v>
      </c>
      <c r="B152" s="16" t="s">
        <v>42</v>
      </c>
      <c r="C152" s="7">
        <v>221701</v>
      </c>
      <c r="D152" s="7" t="s">
        <v>73</v>
      </c>
      <c r="E152" s="7" t="s">
        <v>474</v>
      </c>
      <c r="F152" s="8">
        <v>46054</v>
      </c>
      <c r="G152" s="8">
        <v>46077</v>
      </c>
      <c r="H152" s="16" t="s">
        <v>247</v>
      </c>
      <c r="I152" s="9">
        <f t="shared" si="2"/>
        <v>74802.28</v>
      </c>
      <c r="J152" s="10">
        <v>0</v>
      </c>
      <c r="K152" s="10">
        <v>74802.28</v>
      </c>
    </row>
    <row r="153" spans="1:11" ht="40.5" x14ac:dyDescent="0.35">
      <c r="A153" s="7" t="s">
        <v>41</v>
      </c>
      <c r="B153" s="16" t="s">
        <v>42</v>
      </c>
      <c r="C153" s="7">
        <v>221701</v>
      </c>
      <c r="D153" s="7" t="s">
        <v>73</v>
      </c>
      <c r="E153" s="7" t="s">
        <v>473</v>
      </c>
      <c r="F153" s="8">
        <v>46023</v>
      </c>
      <c r="G153" s="8">
        <v>46078</v>
      </c>
      <c r="H153" s="16" t="s">
        <v>248</v>
      </c>
      <c r="I153" s="9">
        <f t="shared" si="2"/>
        <v>5000</v>
      </c>
      <c r="J153" s="10">
        <v>0</v>
      </c>
      <c r="K153" s="10">
        <v>5000</v>
      </c>
    </row>
    <row r="154" spans="1:11" ht="40.5" x14ac:dyDescent="0.35">
      <c r="A154" s="7" t="s">
        <v>41</v>
      </c>
      <c r="B154" s="16" t="s">
        <v>42</v>
      </c>
      <c r="C154" s="7">
        <v>221701</v>
      </c>
      <c r="D154" s="7" t="s">
        <v>73</v>
      </c>
      <c r="E154" s="7" t="s">
        <v>472</v>
      </c>
      <c r="F154" s="8">
        <v>46023</v>
      </c>
      <c r="G154" s="8">
        <v>46078</v>
      </c>
      <c r="H154" s="16" t="s">
        <v>248</v>
      </c>
      <c r="I154" s="9">
        <f t="shared" si="2"/>
        <v>17640</v>
      </c>
      <c r="J154" s="10">
        <v>0</v>
      </c>
      <c r="K154" s="10">
        <v>17640</v>
      </c>
    </row>
    <row r="155" spans="1:11" ht="40.5" x14ac:dyDescent="0.35">
      <c r="A155" s="7" t="s">
        <v>41</v>
      </c>
      <c r="B155" s="16" t="s">
        <v>42</v>
      </c>
      <c r="C155" s="7">
        <v>221701</v>
      </c>
      <c r="D155" s="7" t="s">
        <v>73</v>
      </c>
      <c r="E155" s="7" t="s">
        <v>471</v>
      </c>
      <c r="F155" s="8">
        <v>46023</v>
      </c>
      <c r="G155" s="8">
        <v>46078</v>
      </c>
      <c r="H155" s="16" t="s">
        <v>248</v>
      </c>
      <c r="I155" s="9">
        <f t="shared" si="2"/>
        <v>72520</v>
      </c>
      <c r="J155" s="10">
        <v>0</v>
      </c>
      <c r="K155" s="10">
        <v>72520</v>
      </c>
    </row>
    <row r="156" spans="1:11" ht="40.5" x14ac:dyDescent="0.35">
      <c r="A156" s="7" t="s">
        <v>41</v>
      </c>
      <c r="B156" s="16" t="s">
        <v>42</v>
      </c>
      <c r="C156" s="7">
        <v>221701</v>
      </c>
      <c r="D156" s="7" t="s">
        <v>73</v>
      </c>
      <c r="E156" s="7" t="s">
        <v>470</v>
      </c>
      <c r="F156" s="8">
        <v>46023</v>
      </c>
      <c r="G156" s="8">
        <v>46078</v>
      </c>
      <c r="H156" s="16" t="s">
        <v>248</v>
      </c>
      <c r="I156" s="9">
        <f t="shared" si="2"/>
        <v>154651.04</v>
      </c>
      <c r="J156" s="11">
        <v>0</v>
      </c>
      <c r="K156" s="11">
        <v>154651.04</v>
      </c>
    </row>
    <row r="157" spans="1:11" ht="40.5" x14ac:dyDescent="0.35">
      <c r="A157" s="7" t="s">
        <v>41</v>
      </c>
      <c r="B157" s="16" t="s">
        <v>42</v>
      </c>
      <c r="C157" s="7">
        <v>221701</v>
      </c>
      <c r="D157" s="7" t="s">
        <v>73</v>
      </c>
      <c r="E157" s="7" t="s">
        <v>469</v>
      </c>
      <c r="F157" s="8">
        <v>46023</v>
      </c>
      <c r="G157" s="8">
        <v>46078</v>
      </c>
      <c r="H157" s="16" t="s">
        <v>248</v>
      </c>
      <c r="I157" s="9">
        <f t="shared" ref="I157:I214" si="3">+K157+J157</f>
        <v>73335.89</v>
      </c>
      <c r="J157" s="11">
        <v>0</v>
      </c>
      <c r="K157" s="11">
        <v>73335.89</v>
      </c>
    </row>
    <row r="158" spans="1:11" ht="40.5" x14ac:dyDescent="0.35">
      <c r="A158" s="7" t="s">
        <v>41</v>
      </c>
      <c r="B158" s="16" t="s">
        <v>42</v>
      </c>
      <c r="C158" s="7">
        <v>221701</v>
      </c>
      <c r="D158" s="7" t="s">
        <v>73</v>
      </c>
      <c r="E158" s="7" t="s">
        <v>468</v>
      </c>
      <c r="F158" s="8">
        <v>46023</v>
      </c>
      <c r="G158" s="8">
        <v>46078</v>
      </c>
      <c r="H158" s="16" t="s">
        <v>248</v>
      </c>
      <c r="I158" s="9">
        <f t="shared" si="3"/>
        <v>73351.88</v>
      </c>
      <c r="J158" s="11">
        <v>0</v>
      </c>
      <c r="K158" s="11">
        <v>73351.88</v>
      </c>
    </row>
    <row r="159" spans="1:11" ht="40.5" x14ac:dyDescent="0.35">
      <c r="A159" s="7" t="s">
        <v>144</v>
      </c>
      <c r="B159" s="16" t="s">
        <v>145</v>
      </c>
      <c r="C159" s="7">
        <v>228702</v>
      </c>
      <c r="D159" s="7" t="s">
        <v>65</v>
      </c>
      <c r="E159" s="7" t="s">
        <v>467</v>
      </c>
      <c r="F159" s="8">
        <v>46024</v>
      </c>
      <c r="G159" s="8">
        <v>46077</v>
      </c>
      <c r="H159" s="16" t="s">
        <v>60</v>
      </c>
      <c r="I159" s="9">
        <f t="shared" si="3"/>
        <v>47200</v>
      </c>
      <c r="J159" s="11">
        <v>11200</v>
      </c>
      <c r="K159" s="11">
        <v>36000</v>
      </c>
    </row>
    <row r="160" spans="1:11" ht="81" x14ac:dyDescent="0.35">
      <c r="A160" s="7" t="s">
        <v>146</v>
      </c>
      <c r="B160" s="16" t="s">
        <v>147</v>
      </c>
      <c r="C160" s="7">
        <v>227207</v>
      </c>
      <c r="D160" s="7" t="s">
        <v>314</v>
      </c>
      <c r="E160" s="7" t="s">
        <v>343</v>
      </c>
      <c r="F160" s="8">
        <v>46035</v>
      </c>
      <c r="G160" s="8">
        <v>46076</v>
      </c>
      <c r="H160" s="16" t="s">
        <v>249</v>
      </c>
      <c r="I160" s="9">
        <f t="shared" si="3"/>
        <v>241900</v>
      </c>
      <c r="J160" s="10">
        <v>10250</v>
      </c>
      <c r="K160" s="10">
        <v>231650</v>
      </c>
    </row>
    <row r="161" spans="1:11" ht="40.5" x14ac:dyDescent="0.35">
      <c r="A161" s="7" t="s">
        <v>43</v>
      </c>
      <c r="B161" s="16" t="s">
        <v>44</v>
      </c>
      <c r="C161" s="7">
        <v>228702</v>
      </c>
      <c r="D161" s="7" t="s">
        <v>65</v>
      </c>
      <c r="E161" s="7" t="s">
        <v>392</v>
      </c>
      <c r="F161" s="8">
        <v>46041</v>
      </c>
      <c r="G161" s="8">
        <v>46052</v>
      </c>
      <c r="H161" s="16" t="s">
        <v>60</v>
      </c>
      <c r="I161" s="9">
        <f t="shared" si="3"/>
        <v>21830</v>
      </c>
      <c r="J161" s="10">
        <v>5180</v>
      </c>
      <c r="K161" s="10">
        <v>16650</v>
      </c>
    </row>
    <row r="162" spans="1:11" ht="40.5" x14ac:dyDescent="0.35">
      <c r="A162" s="7" t="s">
        <v>45</v>
      </c>
      <c r="B162" s="16" t="s">
        <v>46</v>
      </c>
      <c r="C162" s="7">
        <v>228702</v>
      </c>
      <c r="D162" s="7" t="s">
        <v>65</v>
      </c>
      <c r="E162" s="7" t="s">
        <v>391</v>
      </c>
      <c r="F162" s="8">
        <v>46065</v>
      </c>
      <c r="G162" s="8">
        <v>46078</v>
      </c>
      <c r="H162" s="16" t="s">
        <v>60</v>
      </c>
      <c r="I162" s="9">
        <f t="shared" si="3"/>
        <v>23600</v>
      </c>
      <c r="J162" s="10">
        <v>5600</v>
      </c>
      <c r="K162" s="10">
        <v>18000</v>
      </c>
    </row>
    <row r="163" spans="1:11" ht="40.5" x14ac:dyDescent="0.35">
      <c r="A163" s="7" t="s">
        <v>45</v>
      </c>
      <c r="B163" s="16" t="s">
        <v>46</v>
      </c>
      <c r="C163" s="7">
        <v>228702</v>
      </c>
      <c r="D163" s="7" t="s">
        <v>65</v>
      </c>
      <c r="E163" s="7" t="s">
        <v>372</v>
      </c>
      <c r="F163" s="8">
        <v>46065</v>
      </c>
      <c r="G163" s="8">
        <v>46078</v>
      </c>
      <c r="H163" s="16" t="s">
        <v>60</v>
      </c>
      <c r="I163" s="9">
        <f t="shared" si="3"/>
        <v>29500</v>
      </c>
      <c r="J163" s="10">
        <v>7000</v>
      </c>
      <c r="K163" s="10">
        <v>22500</v>
      </c>
    </row>
    <row r="164" spans="1:11" ht="40.5" x14ac:dyDescent="0.35">
      <c r="A164" s="7" t="s">
        <v>148</v>
      </c>
      <c r="B164" s="16" t="s">
        <v>149</v>
      </c>
      <c r="C164" s="7">
        <v>228702</v>
      </c>
      <c r="D164" s="7" t="s">
        <v>65</v>
      </c>
      <c r="E164" s="7" t="s">
        <v>390</v>
      </c>
      <c r="F164" s="8">
        <v>46062</v>
      </c>
      <c r="G164" s="8">
        <v>46077</v>
      </c>
      <c r="H164" s="16" t="s">
        <v>60</v>
      </c>
      <c r="I164" s="9">
        <f t="shared" si="3"/>
        <v>59000</v>
      </c>
      <c r="J164" s="11">
        <v>14000</v>
      </c>
      <c r="K164" s="11">
        <v>45000</v>
      </c>
    </row>
    <row r="165" spans="1:11" ht="40.5" x14ac:dyDescent="0.35">
      <c r="A165" s="7" t="s">
        <v>148</v>
      </c>
      <c r="B165" s="16" t="s">
        <v>149</v>
      </c>
      <c r="C165" s="7">
        <v>228702</v>
      </c>
      <c r="D165" s="7" t="s">
        <v>65</v>
      </c>
      <c r="E165" s="7" t="s">
        <v>389</v>
      </c>
      <c r="F165" s="8">
        <v>46062</v>
      </c>
      <c r="G165" s="8">
        <v>46077</v>
      </c>
      <c r="H165" s="16" t="s">
        <v>60</v>
      </c>
      <c r="I165" s="9">
        <f t="shared" si="3"/>
        <v>82600</v>
      </c>
      <c r="J165" s="11">
        <v>19600</v>
      </c>
      <c r="K165" s="11">
        <v>63000</v>
      </c>
    </row>
    <row r="166" spans="1:11" ht="40.5" x14ac:dyDescent="0.35">
      <c r="A166" s="7" t="s">
        <v>148</v>
      </c>
      <c r="B166" s="16" t="s">
        <v>149</v>
      </c>
      <c r="C166" s="7">
        <v>228702</v>
      </c>
      <c r="D166" s="7" t="s">
        <v>65</v>
      </c>
      <c r="E166" s="7" t="s">
        <v>388</v>
      </c>
      <c r="F166" s="8">
        <v>46062</v>
      </c>
      <c r="G166" s="8">
        <v>46078</v>
      </c>
      <c r="H166" s="16" t="s">
        <v>60</v>
      </c>
      <c r="I166" s="9">
        <f t="shared" si="3"/>
        <v>94400</v>
      </c>
      <c r="J166" s="10">
        <v>22400</v>
      </c>
      <c r="K166" s="10">
        <v>72000</v>
      </c>
    </row>
    <row r="167" spans="1:11" ht="40.5" x14ac:dyDescent="0.35">
      <c r="A167" s="7" t="s">
        <v>148</v>
      </c>
      <c r="B167" s="16" t="s">
        <v>149</v>
      </c>
      <c r="C167" s="7">
        <v>228702</v>
      </c>
      <c r="D167" s="7" t="s">
        <v>65</v>
      </c>
      <c r="E167" s="7" t="s">
        <v>387</v>
      </c>
      <c r="F167" s="8">
        <v>46058</v>
      </c>
      <c r="G167" s="8">
        <v>46078</v>
      </c>
      <c r="H167" s="16" t="s">
        <v>60</v>
      </c>
      <c r="I167" s="9">
        <f t="shared" si="3"/>
        <v>88500</v>
      </c>
      <c r="J167" s="10">
        <v>21000</v>
      </c>
      <c r="K167" s="10">
        <v>67500</v>
      </c>
    </row>
    <row r="168" spans="1:11" ht="40.5" x14ac:dyDescent="0.35">
      <c r="A168" s="7" t="s">
        <v>150</v>
      </c>
      <c r="B168" s="16" t="s">
        <v>151</v>
      </c>
      <c r="C168" s="7">
        <v>221801</v>
      </c>
      <c r="D168" s="7" t="s">
        <v>75</v>
      </c>
      <c r="E168" s="7" t="s">
        <v>386</v>
      </c>
      <c r="F168" s="8">
        <v>46029</v>
      </c>
      <c r="G168" s="8">
        <v>46079</v>
      </c>
      <c r="H168" s="16" t="s">
        <v>250</v>
      </c>
      <c r="I168" s="9">
        <f t="shared" si="3"/>
        <v>223728</v>
      </c>
      <c r="J168" s="10">
        <v>9480</v>
      </c>
      <c r="K168" s="10">
        <v>214248</v>
      </c>
    </row>
    <row r="169" spans="1:11" ht="20.25" x14ac:dyDescent="0.35">
      <c r="A169" s="7" t="s">
        <v>150</v>
      </c>
      <c r="B169" s="16" t="s">
        <v>151</v>
      </c>
      <c r="C169" s="7">
        <v>228503</v>
      </c>
      <c r="D169" s="7" t="s">
        <v>281</v>
      </c>
      <c r="E169" s="7" t="s">
        <v>385</v>
      </c>
      <c r="F169" s="8">
        <v>46037</v>
      </c>
      <c r="G169" s="8">
        <v>46079</v>
      </c>
      <c r="H169" s="16" t="s">
        <v>251</v>
      </c>
      <c r="I169" s="9">
        <f t="shared" si="3"/>
        <v>188800</v>
      </c>
      <c r="J169" s="10">
        <v>8000</v>
      </c>
      <c r="K169" s="10">
        <v>180800</v>
      </c>
    </row>
    <row r="170" spans="1:11" ht="40.5" x14ac:dyDescent="0.35">
      <c r="A170" s="7" t="s">
        <v>152</v>
      </c>
      <c r="B170" s="16" t="s">
        <v>153</v>
      </c>
      <c r="C170" s="7">
        <v>228503</v>
      </c>
      <c r="D170" s="7" t="s">
        <v>281</v>
      </c>
      <c r="E170" s="7" t="s">
        <v>384</v>
      </c>
      <c r="F170" s="8">
        <v>46054</v>
      </c>
      <c r="G170" s="8">
        <v>46071</v>
      </c>
      <c r="H170" s="16" t="s">
        <v>252</v>
      </c>
      <c r="I170" s="9">
        <f t="shared" si="3"/>
        <v>48427.199999999997</v>
      </c>
      <c r="J170" s="10">
        <v>2565</v>
      </c>
      <c r="K170" s="10">
        <v>45862.2</v>
      </c>
    </row>
    <row r="171" spans="1:11" ht="40.5" x14ac:dyDescent="0.35">
      <c r="A171" s="7" t="s">
        <v>154</v>
      </c>
      <c r="B171" s="16" t="s">
        <v>155</v>
      </c>
      <c r="C171" s="7">
        <v>265201</v>
      </c>
      <c r="D171" s="7" t="s">
        <v>315</v>
      </c>
      <c r="E171" s="7" t="s">
        <v>383</v>
      </c>
      <c r="F171" s="8">
        <v>46056</v>
      </c>
      <c r="G171" s="8">
        <v>46059</v>
      </c>
      <c r="H171" s="16" t="s">
        <v>253</v>
      </c>
      <c r="I171" s="9">
        <f t="shared" si="3"/>
        <v>1484062.4</v>
      </c>
      <c r="J171" s="10">
        <v>62884</v>
      </c>
      <c r="K171" s="10">
        <v>1421178.4</v>
      </c>
    </row>
    <row r="172" spans="1:11" ht="40.5" x14ac:dyDescent="0.35">
      <c r="A172" s="7" t="s">
        <v>156</v>
      </c>
      <c r="B172" s="16" t="s">
        <v>157</v>
      </c>
      <c r="C172" s="7">
        <v>229101</v>
      </c>
      <c r="D172" s="7" t="s">
        <v>301</v>
      </c>
      <c r="E172" s="7" t="s">
        <v>382</v>
      </c>
      <c r="F172" s="8">
        <v>46055</v>
      </c>
      <c r="G172" s="8">
        <v>46073</v>
      </c>
      <c r="H172" s="16" t="s">
        <v>254</v>
      </c>
      <c r="I172" s="9">
        <f t="shared" si="3"/>
        <v>243000</v>
      </c>
      <c r="J172" s="10">
        <v>10296.61</v>
      </c>
      <c r="K172" s="10">
        <v>232703.39</v>
      </c>
    </row>
    <row r="173" spans="1:11" ht="60.75" x14ac:dyDescent="0.35">
      <c r="A173" s="7" t="s">
        <v>156</v>
      </c>
      <c r="B173" s="16" t="s">
        <v>157</v>
      </c>
      <c r="C173" s="7">
        <v>229101</v>
      </c>
      <c r="D173" s="7" t="s">
        <v>309</v>
      </c>
      <c r="E173" s="7" t="s">
        <v>381</v>
      </c>
      <c r="F173" s="8">
        <v>46055</v>
      </c>
      <c r="G173" s="8">
        <v>46079</v>
      </c>
      <c r="H173" s="16" t="s">
        <v>255</v>
      </c>
      <c r="I173" s="9">
        <f t="shared" si="3"/>
        <v>243000</v>
      </c>
      <c r="J173" s="10">
        <v>21416.95</v>
      </c>
      <c r="K173" s="10">
        <v>221583.05</v>
      </c>
    </row>
    <row r="174" spans="1:11" ht="40.5" x14ac:dyDescent="0.35">
      <c r="A174" s="7" t="s">
        <v>158</v>
      </c>
      <c r="B174" s="16" t="s">
        <v>159</v>
      </c>
      <c r="C174" s="7">
        <v>239601</v>
      </c>
      <c r="D174" s="7" t="s">
        <v>302</v>
      </c>
      <c r="E174" s="7" t="s">
        <v>380</v>
      </c>
      <c r="F174" s="8">
        <v>46013</v>
      </c>
      <c r="G174" s="8">
        <v>46064</v>
      </c>
      <c r="H174" s="16" t="s">
        <v>256</v>
      </c>
      <c r="I174" s="9">
        <f t="shared" si="3"/>
        <v>5600</v>
      </c>
      <c r="J174" s="10">
        <v>0</v>
      </c>
      <c r="K174" s="10">
        <v>5600</v>
      </c>
    </row>
    <row r="175" spans="1:11" ht="40.5" x14ac:dyDescent="0.35">
      <c r="A175" s="7" t="s">
        <v>158</v>
      </c>
      <c r="B175" s="16" t="s">
        <v>159</v>
      </c>
      <c r="C175" s="7">
        <v>239601</v>
      </c>
      <c r="D175" s="7" t="s">
        <v>302</v>
      </c>
      <c r="E175" s="7" t="s">
        <v>379</v>
      </c>
      <c r="F175" s="8">
        <v>46028</v>
      </c>
      <c r="G175" s="8">
        <v>46064</v>
      </c>
      <c r="H175" s="16" t="s">
        <v>257</v>
      </c>
      <c r="I175" s="9">
        <f t="shared" si="3"/>
        <v>6600</v>
      </c>
      <c r="J175" s="10">
        <v>0</v>
      </c>
      <c r="K175" s="10">
        <v>6600</v>
      </c>
    </row>
    <row r="176" spans="1:11" ht="40.5" x14ac:dyDescent="0.35">
      <c r="A176" s="7" t="s">
        <v>158</v>
      </c>
      <c r="B176" s="16" t="s">
        <v>159</v>
      </c>
      <c r="C176" s="7">
        <v>239601</v>
      </c>
      <c r="D176" s="7" t="s">
        <v>302</v>
      </c>
      <c r="E176" s="7" t="s">
        <v>378</v>
      </c>
      <c r="F176" s="8">
        <v>46028</v>
      </c>
      <c r="G176" s="8">
        <v>46064</v>
      </c>
      <c r="H176" s="16" t="s">
        <v>257</v>
      </c>
      <c r="I176" s="9">
        <f t="shared" si="3"/>
        <v>7900</v>
      </c>
      <c r="J176" s="10">
        <v>0</v>
      </c>
      <c r="K176" s="10">
        <v>7900</v>
      </c>
    </row>
    <row r="177" spans="1:11" ht="40.5" x14ac:dyDescent="0.35">
      <c r="A177" s="7" t="s">
        <v>158</v>
      </c>
      <c r="B177" s="16" t="s">
        <v>159</v>
      </c>
      <c r="C177" s="7">
        <v>239601</v>
      </c>
      <c r="D177" s="7" t="s">
        <v>302</v>
      </c>
      <c r="E177" s="7" t="s">
        <v>377</v>
      </c>
      <c r="F177" s="8">
        <v>46028</v>
      </c>
      <c r="G177" s="8">
        <v>46064</v>
      </c>
      <c r="H177" s="16" t="s">
        <v>257</v>
      </c>
      <c r="I177" s="9">
        <f t="shared" si="3"/>
        <v>8450</v>
      </c>
      <c r="J177" s="10">
        <v>0</v>
      </c>
      <c r="K177" s="10">
        <v>8450</v>
      </c>
    </row>
    <row r="178" spans="1:11" ht="40.5" x14ac:dyDescent="0.35">
      <c r="A178" s="7" t="s">
        <v>158</v>
      </c>
      <c r="B178" s="16" t="s">
        <v>159</v>
      </c>
      <c r="C178" s="7">
        <v>239601</v>
      </c>
      <c r="D178" s="7" t="s">
        <v>302</v>
      </c>
      <c r="E178" s="7" t="s">
        <v>376</v>
      </c>
      <c r="F178" s="8">
        <v>46028</v>
      </c>
      <c r="G178" s="8">
        <v>46064</v>
      </c>
      <c r="H178" s="16" t="s">
        <v>258</v>
      </c>
      <c r="I178" s="9">
        <f t="shared" si="3"/>
        <v>5600</v>
      </c>
      <c r="J178" s="10">
        <v>0</v>
      </c>
      <c r="K178" s="10">
        <v>5600</v>
      </c>
    </row>
    <row r="179" spans="1:11" ht="60.75" x14ac:dyDescent="0.35">
      <c r="A179" s="7" t="s">
        <v>47</v>
      </c>
      <c r="B179" s="16" t="s">
        <v>48</v>
      </c>
      <c r="C179" s="7">
        <v>221801</v>
      </c>
      <c r="D179" s="7" t="s">
        <v>75</v>
      </c>
      <c r="E179" s="7" t="s">
        <v>375</v>
      </c>
      <c r="F179" s="8">
        <v>46064</v>
      </c>
      <c r="G179" s="8">
        <v>46077</v>
      </c>
      <c r="H179" s="16" t="s">
        <v>259</v>
      </c>
      <c r="I179" s="9">
        <f t="shared" si="3"/>
        <v>8000</v>
      </c>
      <c r="J179" s="10">
        <v>0</v>
      </c>
      <c r="K179" s="10">
        <v>8000</v>
      </c>
    </row>
    <row r="180" spans="1:11" ht="60.75" x14ac:dyDescent="0.35">
      <c r="A180" s="7" t="s">
        <v>160</v>
      </c>
      <c r="B180" s="16" t="s">
        <v>161</v>
      </c>
      <c r="C180" s="7">
        <v>225101</v>
      </c>
      <c r="D180" s="7" t="s">
        <v>316</v>
      </c>
      <c r="E180" s="7" t="s">
        <v>374</v>
      </c>
      <c r="F180" s="8">
        <v>46035</v>
      </c>
      <c r="G180" s="8">
        <v>46072</v>
      </c>
      <c r="H180" s="16" t="s">
        <v>260</v>
      </c>
      <c r="I180" s="9">
        <f t="shared" si="3"/>
        <v>1460294.63</v>
      </c>
      <c r="J180" s="10">
        <v>0</v>
      </c>
      <c r="K180" s="10">
        <v>1460294.63</v>
      </c>
    </row>
    <row r="181" spans="1:11" ht="81" x14ac:dyDescent="0.35">
      <c r="A181" s="7" t="s">
        <v>162</v>
      </c>
      <c r="B181" s="16" t="s">
        <v>163</v>
      </c>
      <c r="C181" s="7">
        <v>227207</v>
      </c>
      <c r="D181" s="7" t="s">
        <v>314</v>
      </c>
      <c r="E181" s="7" t="s">
        <v>373</v>
      </c>
      <c r="F181" s="8">
        <v>46036</v>
      </c>
      <c r="G181" s="8">
        <v>46078</v>
      </c>
      <c r="H181" s="16" t="s">
        <v>261</v>
      </c>
      <c r="I181" s="9">
        <f t="shared" si="3"/>
        <v>246443</v>
      </c>
      <c r="J181" s="10">
        <v>10442.5</v>
      </c>
      <c r="K181" s="10">
        <v>236000.5</v>
      </c>
    </row>
    <row r="182" spans="1:11" ht="40.5" x14ac:dyDescent="0.35">
      <c r="A182" s="7" t="s">
        <v>164</v>
      </c>
      <c r="B182" s="16" t="s">
        <v>165</v>
      </c>
      <c r="C182" s="7">
        <v>229203</v>
      </c>
      <c r="D182" s="7" t="s">
        <v>317</v>
      </c>
      <c r="E182" s="7" t="s">
        <v>372</v>
      </c>
      <c r="F182" s="8">
        <v>46034</v>
      </c>
      <c r="G182" s="8">
        <v>46080</v>
      </c>
      <c r="H182" s="16" t="s">
        <v>262</v>
      </c>
      <c r="I182" s="9">
        <f t="shared" si="3"/>
        <v>369000.16</v>
      </c>
      <c r="J182" s="10">
        <v>15635.6</v>
      </c>
      <c r="K182" s="10">
        <v>353364.56</v>
      </c>
    </row>
    <row r="183" spans="1:11" ht="40.5" customHeight="1" x14ac:dyDescent="0.35">
      <c r="A183" s="7" t="s">
        <v>166</v>
      </c>
      <c r="B183" s="16" t="s">
        <v>167</v>
      </c>
      <c r="C183" s="7">
        <v>265601</v>
      </c>
      <c r="D183" s="7" t="s">
        <v>319</v>
      </c>
      <c r="E183" s="7" t="s">
        <v>371</v>
      </c>
      <c r="F183" s="8">
        <v>46078</v>
      </c>
      <c r="G183" s="8">
        <v>46078</v>
      </c>
      <c r="H183" s="16" t="s">
        <v>318</v>
      </c>
      <c r="I183" s="9">
        <f t="shared" si="3"/>
        <v>5374415.1500000004</v>
      </c>
      <c r="J183" s="10">
        <v>0</v>
      </c>
      <c r="K183" s="10">
        <v>5374415.1500000004</v>
      </c>
    </row>
    <row r="184" spans="1:11" ht="40.5" x14ac:dyDescent="0.35">
      <c r="A184" s="7" t="s">
        <v>49</v>
      </c>
      <c r="B184" s="16" t="s">
        <v>50</v>
      </c>
      <c r="C184" s="7">
        <v>222201</v>
      </c>
      <c r="D184" s="7" t="s">
        <v>311</v>
      </c>
      <c r="E184" s="7" t="s">
        <v>370</v>
      </c>
      <c r="F184" s="8">
        <v>45750</v>
      </c>
      <c r="G184" s="8">
        <v>45777</v>
      </c>
      <c r="H184" s="16" t="s">
        <v>62</v>
      </c>
      <c r="I184" s="9">
        <f t="shared" si="3"/>
        <v>12280.740000000002</v>
      </c>
      <c r="J184" s="10">
        <v>520.37</v>
      </c>
      <c r="K184" s="10">
        <v>11760.37</v>
      </c>
    </row>
    <row r="185" spans="1:11" ht="60.75" x14ac:dyDescent="0.35">
      <c r="A185" s="7" t="s">
        <v>168</v>
      </c>
      <c r="B185" s="16" t="s">
        <v>169</v>
      </c>
      <c r="C185" s="7">
        <v>227102</v>
      </c>
      <c r="D185" s="7" t="s">
        <v>303</v>
      </c>
      <c r="E185" s="7" t="s">
        <v>369</v>
      </c>
      <c r="F185" s="8">
        <v>46049</v>
      </c>
      <c r="G185" s="8">
        <v>46070</v>
      </c>
      <c r="H185" s="16" t="s">
        <v>263</v>
      </c>
      <c r="I185" s="9">
        <f t="shared" si="3"/>
        <v>150000</v>
      </c>
      <c r="J185" s="10">
        <v>0</v>
      </c>
      <c r="K185" s="10">
        <v>150000</v>
      </c>
    </row>
    <row r="186" spans="1:11" ht="60.75" x14ac:dyDescent="0.35">
      <c r="A186" s="7" t="s">
        <v>168</v>
      </c>
      <c r="B186" s="16" t="s">
        <v>169</v>
      </c>
      <c r="C186" s="7">
        <v>227102</v>
      </c>
      <c r="D186" s="7" t="s">
        <v>303</v>
      </c>
      <c r="E186" s="7" t="s">
        <v>368</v>
      </c>
      <c r="F186" s="8">
        <v>46002</v>
      </c>
      <c r="G186" s="8">
        <v>46079</v>
      </c>
      <c r="H186" s="16" t="s">
        <v>264</v>
      </c>
      <c r="I186" s="9">
        <f t="shared" si="3"/>
        <v>320960</v>
      </c>
      <c r="J186" s="10">
        <v>0</v>
      </c>
      <c r="K186" s="10">
        <v>320960</v>
      </c>
    </row>
    <row r="187" spans="1:11" ht="40.5" x14ac:dyDescent="0.35">
      <c r="A187" s="7" t="s">
        <v>170</v>
      </c>
      <c r="B187" s="16" t="s">
        <v>171</v>
      </c>
      <c r="C187" s="7">
        <v>228501</v>
      </c>
      <c r="D187" s="7" t="s">
        <v>71</v>
      </c>
      <c r="E187" s="7" t="s">
        <v>366</v>
      </c>
      <c r="F187" s="8">
        <v>46030</v>
      </c>
      <c r="G187" s="8">
        <v>46078</v>
      </c>
      <c r="H187" s="16" t="s">
        <v>265</v>
      </c>
      <c r="I187" s="9">
        <f t="shared" si="3"/>
        <v>67524.320000000007</v>
      </c>
      <c r="J187" s="10">
        <v>16451.900000000001</v>
      </c>
      <c r="K187" s="10">
        <v>51072.42</v>
      </c>
    </row>
    <row r="188" spans="1:11" ht="40.5" x14ac:dyDescent="0.35">
      <c r="A188" s="7" t="s">
        <v>170</v>
      </c>
      <c r="B188" s="16" t="s">
        <v>171</v>
      </c>
      <c r="C188" s="7">
        <v>228501</v>
      </c>
      <c r="D188" s="7" t="s">
        <v>71</v>
      </c>
      <c r="E188" s="7" t="s">
        <v>367</v>
      </c>
      <c r="F188" s="8">
        <v>46062</v>
      </c>
      <c r="G188" s="8">
        <v>46078</v>
      </c>
      <c r="H188" s="16" t="s">
        <v>266</v>
      </c>
      <c r="I188" s="9">
        <f t="shared" si="3"/>
        <v>67524.320000000007</v>
      </c>
      <c r="J188" s="10">
        <v>16451.900000000001</v>
      </c>
      <c r="K188" s="10">
        <v>51072.42</v>
      </c>
    </row>
    <row r="189" spans="1:11" ht="40.5" x14ac:dyDescent="0.35">
      <c r="A189" s="7" t="s">
        <v>51</v>
      </c>
      <c r="B189" s="16" t="s">
        <v>52</v>
      </c>
      <c r="C189" s="7">
        <v>227101</v>
      </c>
      <c r="D189" s="7" t="s">
        <v>320</v>
      </c>
      <c r="E189" s="7" t="s">
        <v>366</v>
      </c>
      <c r="F189" s="8">
        <v>46066</v>
      </c>
      <c r="G189" s="8">
        <v>46073</v>
      </c>
      <c r="H189" s="16" t="s">
        <v>267</v>
      </c>
      <c r="I189" s="9">
        <f t="shared" si="3"/>
        <v>890101.44</v>
      </c>
      <c r="J189" s="10">
        <v>25930.87</v>
      </c>
      <c r="K189" s="10">
        <v>864170.57</v>
      </c>
    </row>
    <row r="190" spans="1:11" ht="81" x14ac:dyDescent="0.35">
      <c r="A190" s="7" t="s">
        <v>172</v>
      </c>
      <c r="B190" s="16" t="s">
        <v>173</v>
      </c>
      <c r="C190" s="7">
        <v>227207</v>
      </c>
      <c r="D190" s="7" t="s">
        <v>314</v>
      </c>
      <c r="E190" s="7" t="s">
        <v>363</v>
      </c>
      <c r="F190" s="8">
        <v>46034</v>
      </c>
      <c r="G190" s="8">
        <v>46079</v>
      </c>
      <c r="H190" s="16" t="s">
        <v>268</v>
      </c>
      <c r="I190" s="9">
        <f t="shared" si="3"/>
        <v>231103</v>
      </c>
      <c r="J190" s="10">
        <v>9792.5</v>
      </c>
      <c r="K190" s="10">
        <v>221310.5</v>
      </c>
    </row>
    <row r="191" spans="1:11" ht="40.5" x14ac:dyDescent="0.35">
      <c r="A191" s="7" t="s">
        <v>53</v>
      </c>
      <c r="B191" s="16" t="s">
        <v>54</v>
      </c>
      <c r="C191" s="7">
        <v>228702</v>
      </c>
      <c r="D191" s="7" t="s">
        <v>65</v>
      </c>
      <c r="E191" s="7" t="s">
        <v>365</v>
      </c>
      <c r="F191" s="8">
        <v>46063</v>
      </c>
      <c r="G191" s="8">
        <v>46078</v>
      </c>
      <c r="H191" s="16" t="s">
        <v>60</v>
      </c>
      <c r="I191" s="9">
        <f t="shared" si="3"/>
        <v>4130</v>
      </c>
      <c r="J191" s="10">
        <v>980</v>
      </c>
      <c r="K191" s="10">
        <v>3150</v>
      </c>
    </row>
    <row r="192" spans="1:11" ht="40.5" x14ac:dyDescent="0.35">
      <c r="A192" s="7" t="s">
        <v>53</v>
      </c>
      <c r="B192" s="16" t="s">
        <v>54</v>
      </c>
      <c r="C192" s="7">
        <v>228702</v>
      </c>
      <c r="D192" s="7" t="s">
        <v>65</v>
      </c>
      <c r="E192" s="7" t="s">
        <v>364</v>
      </c>
      <c r="F192" s="8">
        <v>46063</v>
      </c>
      <c r="G192" s="8">
        <v>46078</v>
      </c>
      <c r="H192" s="16" t="s">
        <v>60</v>
      </c>
      <c r="I192" s="9">
        <f t="shared" si="3"/>
        <v>11800</v>
      </c>
      <c r="J192" s="10">
        <v>2800</v>
      </c>
      <c r="K192" s="10">
        <v>9000</v>
      </c>
    </row>
    <row r="193" spans="1:11" ht="40.5" x14ac:dyDescent="0.35">
      <c r="A193" s="7" t="s">
        <v>53</v>
      </c>
      <c r="B193" s="16" t="s">
        <v>54</v>
      </c>
      <c r="C193" s="7">
        <v>228702</v>
      </c>
      <c r="D193" s="7" t="s">
        <v>65</v>
      </c>
      <c r="E193" s="7" t="s">
        <v>363</v>
      </c>
      <c r="F193" s="8">
        <v>46063</v>
      </c>
      <c r="G193" s="8">
        <v>46078</v>
      </c>
      <c r="H193" s="16" t="s">
        <v>60</v>
      </c>
      <c r="I193" s="9">
        <f t="shared" si="3"/>
        <v>23600</v>
      </c>
      <c r="J193" s="10">
        <v>5600</v>
      </c>
      <c r="K193" s="10">
        <v>18000</v>
      </c>
    </row>
    <row r="194" spans="1:11" ht="60.75" x14ac:dyDescent="0.35">
      <c r="A194" s="7" t="s">
        <v>55</v>
      </c>
      <c r="B194" s="16" t="s">
        <v>56</v>
      </c>
      <c r="C194" s="7">
        <v>221801</v>
      </c>
      <c r="D194" s="7" t="s">
        <v>75</v>
      </c>
      <c r="E194" s="7" t="s">
        <v>362</v>
      </c>
      <c r="F194" s="8">
        <v>46054</v>
      </c>
      <c r="G194" s="8">
        <v>46071</v>
      </c>
      <c r="H194" s="16" t="s">
        <v>269</v>
      </c>
      <c r="I194" s="9">
        <f t="shared" si="3"/>
        <v>15000</v>
      </c>
      <c r="J194" s="10">
        <v>0</v>
      </c>
      <c r="K194" s="10">
        <v>15000</v>
      </c>
    </row>
    <row r="195" spans="1:11" ht="40.5" x14ac:dyDescent="0.35">
      <c r="A195" s="7" t="s">
        <v>174</v>
      </c>
      <c r="B195" s="16" t="s">
        <v>175</v>
      </c>
      <c r="C195" s="7">
        <v>239601</v>
      </c>
      <c r="D195" s="7" t="s">
        <v>302</v>
      </c>
      <c r="E195" s="7" t="s">
        <v>361</v>
      </c>
      <c r="F195" s="8">
        <v>46000</v>
      </c>
      <c r="G195" s="8">
        <v>46078</v>
      </c>
      <c r="H195" s="16" t="s">
        <v>270</v>
      </c>
      <c r="I195" s="9">
        <f t="shared" si="3"/>
        <v>8036.9800000000005</v>
      </c>
      <c r="J195" s="10">
        <v>340.55</v>
      </c>
      <c r="K195" s="10">
        <v>7696.43</v>
      </c>
    </row>
    <row r="196" spans="1:11" ht="40.5" x14ac:dyDescent="0.35">
      <c r="A196" s="7" t="s">
        <v>174</v>
      </c>
      <c r="B196" s="16" t="s">
        <v>175</v>
      </c>
      <c r="C196" s="7">
        <v>239601</v>
      </c>
      <c r="D196" s="7" t="s">
        <v>302</v>
      </c>
      <c r="E196" s="7" t="s">
        <v>360</v>
      </c>
      <c r="F196" s="8">
        <v>46003</v>
      </c>
      <c r="G196" s="8">
        <v>46078</v>
      </c>
      <c r="H196" s="16" t="s">
        <v>258</v>
      </c>
      <c r="I196" s="9">
        <f t="shared" si="3"/>
        <v>8036.9800000000005</v>
      </c>
      <c r="J196" s="10">
        <v>340.55</v>
      </c>
      <c r="K196" s="10">
        <v>7696.43</v>
      </c>
    </row>
    <row r="197" spans="1:11" ht="40.5" x14ac:dyDescent="0.35">
      <c r="A197" s="7" t="s">
        <v>174</v>
      </c>
      <c r="B197" s="16" t="s">
        <v>175</v>
      </c>
      <c r="C197" s="7">
        <v>239601</v>
      </c>
      <c r="D197" s="7" t="s">
        <v>302</v>
      </c>
      <c r="E197" s="7" t="s">
        <v>359</v>
      </c>
      <c r="F197" s="8">
        <v>46026</v>
      </c>
      <c r="G197" s="8">
        <v>46078</v>
      </c>
      <c r="H197" s="16" t="s">
        <v>270</v>
      </c>
      <c r="I197" s="9">
        <f t="shared" si="3"/>
        <v>8850</v>
      </c>
      <c r="J197" s="10">
        <v>375</v>
      </c>
      <c r="K197" s="10">
        <v>8475</v>
      </c>
    </row>
    <row r="198" spans="1:11" ht="40.5" x14ac:dyDescent="0.35">
      <c r="A198" s="7" t="s">
        <v>174</v>
      </c>
      <c r="B198" s="16" t="s">
        <v>175</v>
      </c>
      <c r="C198" s="7">
        <v>239601</v>
      </c>
      <c r="D198" s="7" t="s">
        <v>302</v>
      </c>
      <c r="E198" s="7" t="s">
        <v>358</v>
      </c>
      <c r="F198" s="8">
        <v>46026</v>
      </c>
      <c r="G198" s="8">
        <v>46078</v>
      </c>
      <c r="H198" s="16" t="s">
        <v>257</v>
      </c>
      <c r="I198" s="9">
        <f t="shared" si="3"/>
        <v>9324.36</v>
      </c>
      <c r="J198" s="10">
        <v>395.1</v>
      </c>
      <c r="K198" s="10">
        <v>8929.26</v>
      </c>
    </row>
    <row r="199" spans="1:11" ht="40.5" x14ac:dyDescent="0.35">
      <c r="A199" s="7" t="s">
        <v>174</v>
      </c>
      <c r="B199" s="16" t="s">
        <v>175</v>
      </c>
      <c r="C199" s="7">
        <v>239601</v>
      </c>
      <c r="D199" s="7" t="s">
        <v>302</v>
      </c>
      <c r="E199" s="7" t="s">
        <v>357</v>
      </c>
      <c r="F199" s="8">
        <v>46031</v>
      </c>
      <c r="G199" s="8">
        <v>46078</v>
      </c>
      <c r="H199" s="16" t="s">
        <v>270</v>
      </c>
      <c r="I199" s="9">
        <f t="shared" si="3"/>
        <v>8850</v>
      </c>
      <c r="J199" s="10">
        <v>375</v>
      </c>
      <c r="K199" s="10">
        <v>8475</v>
      </c>
    </row>
    <row r="200" spans="1:11" ht="40.5" x14ac:dyDescent="0.35">
      <c r="A200" s="7" t="s">
        <v>174</v>
      </c>
      <c r="B200" s="16" t="s">
        <v>175</v>
      </c>
      <c r="C200" s="7">
        <v>239601</v>
      </c>
      <c r="D200" s="7" t="s">
        <v>302</v>
      </c>
      <c r="E200" s="7" t="s">
        <v>356</v>
      </c>
      <c r="F200" s="8">
        <v>46031</v>
      </c>
      <c r="G200" s="8">
        <v>46078</v>
      </c>
      <c r="H200" s="16" t="s">
        <v>258</v>
      </c>
      <c r="I200" s="9">
        <f t="shared" si="3"/>
        <v>7581.5</v>
      </c>
      <c r="J200" s="10">
        <v>321.25</v>
      </c>
      <c r="K200" s="10">
        <v>7260.25</v>
      </c>
    </row>
    <row r="201" spans="1:11" ht="40.5" x14ac:dyDescent="0.35">
      <c r="A201" s="7" t="s">
        <v>174</v>
      </c>
      <c r="B201" s="16" t="s">
        <v>175</v>
      </c>
      <c r="C201" s="7">
        <v>239601</v>
      </c>
      <c r="D201" s="7" t="s">
        <v>302</v>
      </c>
      <c r="E201" s="7" t="s">
        <v>355</v>
      </c>
      <c r="F201" s="8">
        <v>46031</v>
      </c>
      <c r="G201" s="8">
        <v>46078</v>
      </c>
      <c r="H201" s="16" t="s">
        <v>258</v>
      </c>
      <c r="I201" s="9">
        <f t="shared" si="3"/>
        <v>7581.5</v>
      </c>
      <c r="J201" s="10">
        <v>321.25</v>
      </c>
      <c r="K201" s="10">
        <v>7260.25</v>
      </c>
    </row>
    <row r="202" spans="1:11" ht="40.5" x14ac:dyDescent="0.35">
      <c r="A202" s="7" t="s">
        <v>57</v>
      </c>
      <c r="B202" s="16" t="s">
        <v>58</v>
      </c>
      <c r="C202" s="7">
        <v>228702</v>
      </c>
      <c r="D202" s="7" t="s">
        <v>65</v>
      </c>
      <c r="E202" s="7" t="s">
        <v>354</v>
      </c>
      <c r="F202" s="8">
        <v>45994</v>
      </c>
      <c r="G202" s="8">
        <v>45999</v>
      </c>
      <c r="H202" s="16" t="s">
        <v>63</v>
      </c>
      <c r="I202" s="9">
        <f t="shared" si="3"/>
        <v>814200</v>
      </c>
      <c r="J202" s="10">
        <v>193200</v>
      </c>
      <c r="K202" s="10">
        <v>621000</v>
      </c>
    </row>
    <row r="203" spans="1:11" ht="40.5" x14ac:dyDescent="0.35">
      <c r="A203" s="7" t="s">
        <v>176</v>
      </c>
      <c r="B203" s="16" t="s">
        <v>177</v>
      </c>
      <c r="C203" s="7">
        <v>221801</v>
      </c>
      <c r="D203" s="7" t="s">
        <v>75</v>
      </c>
      <c r="E203" s="7" t="s">
        <v>353</v>
      </c>
      <c r="F203" s="8">
        <v>46054</v>
      </c>
      <c r="G203" s="8">
        <v>46072</v>
      </c>
      <c r="H203" s="16" t="s">
        <v>271</v>
      </c>
      <c r="I203" s="9">
        <f t="shared" si="3"/>
        <v>1000</v>
      </c>
      <c r="J203" s="10">
        <v>0</v>
      </c>
      <c r="K203" s="10">
        <v>1000</v>
      </c>
    </row>
    <row r="204" spans="1:11" ht="60.75" x14ac:dyDescent="0.35">
      <c r="A204" s="7" t="s">
        <v>178</v>
      </c>
      <c r="B204" s="16" t="s">
        <v>179</v>
      </c>
      <c r="C204" s="7">
        <v>227208</v>
      </c>
      <c r="D204" s="7" t="s">
        <v>304</v>
      </c>
      <c r="E204" s="7" t="s">
        <v>352</v>
      </c>
      <c r="F204" s="8">
        <v>46029</v>
      </c>
      <c r="G204" s="8">
        <v>46076</v>
      </c>
      <c r="H204" s="16" t="s">
        <v>272</v>
      </c>
      <c r="I204" s="9">
        <f t="shared" si="3"/>
        <v>339000.00999999995</v>
      </c>
      <c r="J204" s="10">
        <v>14364.41</v>
      </c>
      <c r="K204" s="10">
        <v>324635.59999999998</v>
      </c>
    </row>
    <row r="205" spans="1:11" ht="60.75" x14ac:dyDescent="0.35">
      <c r="A205" s="7" t="s">
        <v>180</v>
      </c>
      <c r="B205" s="16" t="s">
        <v>181</v>
      </c>
      <c r="C205" s="7">
        <v>239101</v>
      </c>
      <c r="D205" s="7" t="s">
        <v>304</v>
      </c>
      <c r="E205" s="7" t="s">
        <v>351</v>
      </c>
      <c r="F205" s="8">
        <v>46077</v>
      </c>
      <c r="G205" s="8">
        <v>46079</v>
      </c>
      <c r="H205" s="16" t="s">
        <v>273</v>
      </c>
      <c r="I205" s="9">
        <f t="shared" si="3"/>
        <v>237520.5</v>
      </c>
      <c r="J205" s="10">
        <v>0</v>
      </c>
      <c r="K205" s="10">
        <v>237520.5</v>
      </c>
    </row>
    <row r="206" spans="1:11" ht="40.5" x14ac:dyDescent="0.35">
      <c r="A206" s="7" t="s">
        <v>182</v>
      </c>
      <c r="B206" s="16" t="s">
        <v>183</v>
      </c>
      <c r="C206" s="7">
        <v>261101</v>
      </c>
      <c r="D206" s="7" t="s">
        <v>321</v>
      </c>
      <c r="E206" s="7" t="s">
        <v>350</v>
      </c>
      <c r="F206" s="8">
        <v>46055</v>
      </c>
      <c r="G206" s="8">
        <v>46073</v>
      </c>
      <c r="H206" s="16" t="s">
        <v>274</v>
      </c>
      <c r="I206" s="9">
        <f t="shared" si="3"/>
        <v>778700.12</v>
      </c>
      <c r="J206" s="10">
        <v>32995.769999999997</v>
      </c>
      <c r="K206" s="10">
        <v>745704.35</v>
      </c>
    </row>
    <row r="207" spans="1:11" ht="40.5" x14ac:dyDescent="0.35">
      <c r="A207" s="7" t="s">
        <v>184</v>
      </c>
      <c r="B207" s="16" t="s">
        <v>185</v>
      </c>
      <c r="C207" s="7">
        <v>227101</v>
      </c>
      <c r="D207" s="7" t="s">
        <v>320</v>
      </c>
      <c r="E207" s="7" t="s">
        <v>349</v>
      </c>
      <c r="F207" s="8">
        <v>46033</v>
      </c>
      <c r="G207" s="8">
        <v>46079</v>
      </c>
      <c r="H207" s="16" t="s">
        <v>275</v>
      </c>
      <c r="I207" s="9">
        <f t="shared" si="3"/>
        <v>242730</v>
      </c>
      <c r="J207" s="10">
        <v>10285.17</v>
      </c>
      <c r="K207" s="10">
        <v>232444.83</v>
      </c>
    </row>
    <row r="208" spans="1:11" ht="60.75" x14ac:dyDescent="0.35">
      <c r="A208" s="7" t="s">
        <v>186</v>
      </c>
      <c r="B208" s="16" t="s">
        <v>187</v>
      </c>
      <c r="C208" s="7">
        <v>239202</v>
      </c>
      <c r="D208" s="7" t="s">
        <v>322</v>
      </c>
      <c r="E208" s="7" t="s">
        <v>348</v>
      </c>
      <c r="F208" s="8">
        <v>46028</v>
      </c>
      <c r="G208" s="8">
        <v>46079</v>
      </c>
      <c r="H208" s="16" t="s">
        <v>276</v>
      </c>
      <c r="I208" s="9">
        <f>+K208+J208</f>
        <v>94600</v>
      </c>
      <c r="J208" s="10">
        <v>4730</v>
      </c>
      <c r="K208" s="10">
        <v>89870</v>
      </c>
    </row>
    <row r="209" spans="1:11" ht="60.75" x14ac:dyDescent="0.35">
      <c r="A209" s="7" t="s">
        <v>186</v>
      </c>
      <c r="B209" s="16" t="s">
        <v>187</v>
      </c>
      <c r="C209" s="7">
        <v>239201</v>
      </c>
      <c r="D209" s="7" t="s">
        <v>296</v>
      </c>
      <c r="E209" s="7" t="s">
        <v>348</v>
      </c>
      <c r="F209" s="8">
        <v>46028</v>
      </c>
      <c r="G209" s="8">
        <v>46079</v>
      </c>
      <c r="H209" s="16" t="s">
        <v>276</v>
      </c>
      <c r="I209" s="9">
        <v>46550</v>
      </c>
      <c r="J209" s="10">
        <v>2327.5</v>
      </c>
      <c r="K209" s="10">
        <v>44222.5</v>
      </c>
    </row>
    <row r="210" spans="1:11" ht="60.75" x14ac:dyDescent="0.35">
      <c r="A210" s="7" t="s">
        <v>188</v>
      </c>
      <c r="B210" s="16" t="s">
        <v>189</v>
      </c>
      <c r="C210" s="7">
        <v>231201</v>
      </c>
      <c r="D210" s="7" t="s">
        <v>305</v>
      </c>
      <c r="E210" s="7" t="s">
        <v>347</v>
      </c>
      <c r="F210" s="8">
        <v>46030</v>
      </c>
      <c r="G210" s="8">
        <v>46079</v>
      </c>
      <c r="H210" s="16" t="s">
        <v>277</v>
      </c>
      <c r="I210" s="9">
        <f t="shared" si="3"/>
        <v>126073.98</v>
      </c>
      <c r="J210" s="10">
        <v>0</v>
      </c>
      <c r="K210" s="10">
        <v>126073.98</v>
      </c>
    </row>
    <row r="211" spans="1:11" ht="40.5" x14ac:dyDescent="0.35">
      <c r="A211" s="7" t="s">
        <v>190</v>
      </c>
      <c r="B211" s="16" t="s">
        <v>191</v>
      </c>
      <c r="C211" s="7">
        <v>228601</v>
      </c>
      <c r="D211" s="7" t="s">
        <v>312</v>
      </c>
      <c r="E211" s="7" t="s">
        <v>346</v>
      </c>
      <c r="F211" s="8">
        <v>46028</v>
      </c>
      <c r="G211" s="8">
        <v>46078</v>
      </c>
      <c r="H211" s="16" t="s">
        <v>278</v>
      </c>
      <c r="I211" s="9">
        <f t="shared" si="3"/>
        <v>248000.6</v>
      </c>
      <c r="J211" s="10">
        <v>10508.5</v>
      </c>
      <c r="K211" s="10">
        <v>237492.1</v>
      </c>
    </row>
    <row r="212" spans="1:11" ht="60.75" x14ac:dyDescent="0.35">
      <c r="A212" s="7" t="s">
        <v>192</v>
      </c>
      <c r="B212" s="16" t="s">
        <v>193</v>
      </c>
      <c r="C212" s="7">
        <v>228706</v>
      </c>
      <c r="D212" s="7" t="s">
        <v>309</v>
      </c>
      <c r="E212" s="7" t="s">
        <v>345</v>
      </c>
      <c r="F212" s="8">
        <v>46050</v>
      </c>
      <c r="G212" s="8">
        <v>46077</v>
      </c>
      <c r="H212" s="16" t="s">
        <v>279</v>
      </c>
      <c r="I212" s="9">
        <f t="shared" si="3"/>
        <v>50000</v>
      </c>
      <c r="J212" s="10">
        <v>0</v>
      </c>
      <c r="K212" s="10">
        <v>50000</v>
      </c>
    </row>
    <row r="213" spans="1:11" ht="40.5" x14ac:dyDescent="0.35">
      <c r="A213" s="7" t="s">
        <v>194</v>
      </c>
      <c r="B213" s="16" t="s">
        <v>195</v>
      </c>
      <c r="C213" s="7">
        <v>228702</v>
      </c>
      <c r="D213" s="7" t="s">
        <v>65</v>
      </c>
      <c r="E213" s="7" t="s">
        <v>344</v>
      </c>
      <c r="F213" s="8">
        <v>46045</v>
      </c>
      <c r="G213" s="8">
        <v>46069</v>
      </c>
      <c r="H213" s="16" t="s">
        <v>59</v>
      </c>
      <c r="I213" s="9">
        <f t="shared" si="3"/>
        <v>88500</v>
      </c>
      <c r="J213" s="10">
        <v>21000</v>
      </c>
      <c r="K213" s="10">
        <v>67500</v>
      </c>
    </row>
    <row r="214" spans="1:11" ht="40.5" x14ac:dyDescent="0.35">
      <c r="A214" s="7" t="s">
        <v>196</v>
      </c>
      <c r="B214" s="16" t="s">
        <v>197</v>
      </c>
      <c r="C214" s="7">
        <v>241401</v>
      </c>
      <c r="D214" s="7" t="s">
        <v>70</v>
      </c>
      <c r="E214" s="7" t="s">
        <v>343</v>
      </c>
      <c r="F214" s="8">
        <v>46037</v>
      </c>
      <c r="G214" s="8">
        <v>46064</v>
      </c>
      <c r="H214" s="16" t="s">
        <v>280</v>
      </c>
      <c r="I214" s="9">
        <f t="shared" si="3"/>
        <v>16975</v>
      </c>
      <c r="J214" s="10">
        <v>848.75</v>
      </c>
      <c r="K214" s="10">
        <v>16126.25</v>
      </c>
    </row>
    <row r="215" spans="1:11" ht="20.25" x14ac:dyDescent="0.35">
      <c r="H215" s="18"/>
      <c r="I215" s="19"/>
      <c r="J215" s="20"/>
      <c r="K215" s="21"/>
    </row>
    <row r="216" spans="1:11" ht="21" thickBot="1" x14ac:dyDescent="0.35">
      <c r="H216" s="22" t="s">
        <v>64</v>
      </c>
      <c r="I216" s="17">
        <f>SUM(I8:I215)</f>
        <v>56397611.349999994</v>
      </c>
      <c r="J216" s="17">
        <f>SUM(J8:J214)</f>
        <v>2071902.8100000003</v>
      </c>
      <c r="K216" s="17">
        <f>SUM(K8:K214)</f>
        <v>54325708.540000007</v>
      </c>
    </row>
    <row r="217" spans="1:11" ht="19.5" thickTop="1" x14ac:dyDescent="0.3">
      <c r="J217" s="3"/>
    </row>
    <row r="218" spans="1:11" ht="20.25" x14ac:dyDescent="0.35">
      <c r="I218" s="6"/>
      <c r="J218" s="14"/>
      <c r="K218" s="13"/>
    </row>
    <row r="219" spans="1:11" ht="21" x14ac:dyDescent="0.35">
      <c r="G219" s="15"/>
      <c r="H219" s="15"/>
      <c r="I219" s="15"/>
      <c r="J219" s="15"/>
    </row>
    <row r="220" spans="1:11" ht="21" customHeight="1" x14ac:dyDescent="0.25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</row>
    <row r="221" spans="1:11" ht="21" customHeight="1" x14ac:dyDescent="0.25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</row>
    <row r="222" spans="1:11" ht="21" customHeight="1" x14ac:dyDescent="0.25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</row>
    <row r="223" spans="1:11" ht="21" customHeight="1" x14ac:dyDescent="0.25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</row>
    <row r="224" spans="1:11" ht="21" customHeight="1" x14ac:dyDescent="0.25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</row>
    <row r="225" spans="1:11" ht="21" customHeight="1" x14ac:dyDescent="0.25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</row>
    <row r="226" spans="1:11" ht="18.75" customHeight="1" x14ac:dyDescent="0.25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</row>
    <row r="227" spans="1:11" ht="21" customHeight="1" x14ac:dyDescent="0.25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</row>
    <row r="228" spans="1:11" ht="21" customHeight="1" x14ac:dyDescent="0.25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</row>
    <row r="229" spans="1:11" ht="18.75" customHeight="1" x14ac:dyDescent="0.25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</row>
    <row r="230" spans="1:11" ht="18.75" customHeight="1" x14ac:dyDescent="0.25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</row>
  </sheetData>
  <mergeCells count="4">
    <mergeCell ref="A3:K3"/>
    <mergeCell ref="A4:K4"/>
    <mergeCell ref="A5:K5"/>
    <mergeCell ref="A220:K230"/>
  </mergeCells>
  <pageMargins left="0.17" right="0.17" top="0.2" bottom="0.8" header="0.23" footer="0.48"/>
  <pageSetup scale="3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21010201</vt:lpstr>
      <vt:lpstr>'21010201'!Títulos_a_imprimir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Mayalis Montero Ramirez</dc:creator>
  <cp:lastModifiedBy>Mayalis Montero Ramirez</cp:lastModifiedBy>
  <cp:lastPrinted>2026-03-13T15:28:17Z</cp:lastPrinted>
  <dcterms:created xsi:type="dcterms:W3CDTF">2025-03-13T15:37:00Z</dcterms:created>
  <dcterms:modified xsi:type="dcterms:W3CDTF">2026-03-17T15:57:09Z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2026-02-10T13:45:13Z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5e98292f-17e4-4a73-9c5c-a60c8811ff6b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