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9. Septiembre\"/>
    </mc:Choice>
  </mc:AlternateContent>
  <xr:revisionPtr revIDLastSave="0" documentId="13_ncr:1_{F6CEB579-446E-4455-AC23-32D8550F5185}" xr6:coauthVersionLast="47" xr6:coauthVersionMax="47" xr10:uidLastSave="{00000000-0000-0000-0000-000000000000}"/>
  <bookViews>
    <workbookView xWindow="28680" yWindow="-120" windowWidth="29040" windowHeight="15720" xr2:uid="{37123D45-1E78-46E8-B2D2-3E210E1B6836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 localSheetId="0">'ESF - Situación Financiera'!$2:$5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K32" i="1"/>
  <c r="L32" i="1" s="1"/>
  <c r="I32" i="1"/>
  <c r="J32" i="1"/>
  <c r="L31" i="1"/>
  <c r="K31" i="1"/>
  <c r="J31" i="1"/>
  <c r="I31" i="1"/>
  <c r="L28" i="1"/>
  <c r="K28" i="1"/>
  <c r="I28" i="1"/>
  <c r="J28" i="1"/>
  <c r="K27" i="1"/>
  <c r="L27" i="1" s="1"/>
  <c r="I27" i="1"/>
  <c r="J27" i="1"/>
  <c r="K26" i="1"/>
  <c r="L26" i="1" s="1"/>
  <c r="J26" i="1"/>
  <c r="I26" i="1"/>
  <c r="K25" i="1"/>
  <c r="L25" i="1" s="1"/>
  <c r="I25" i="1"/>
  <c r="K19" i="1"/>
  <c r="I19" i="1"/>
  <c r="J19" i="1"/>
  <c r="L18" i="1"/>
  <c r="K18" i="1"/>
  <c r="J18" i="1"/>
  <c r="I18" i="1"/>
  <c r="K17" i="1"/>
  <c r="L17" i="1" s="1"/>
  <c r="I17" i="1"/>
  <c r="J17" i="1"/>
  <c r="L16" i="1"/>
  <c r="K15" i="1"/>
  <c r="L15" i="1" s="1"/>
  <c r="J15" i="1"/>
  <c r="I15" i="1"/>
  <c r="K14" i="1"/>
  <c r="L14" i="1" s="1"/>
  <c r="I14" i="1"/>
  <c r="J14" i="1"/>
  <c r="L13" i="1"/>
  <c r="K13" i="1"/>
  <c r="I13" i="1"/>
  <c r="L10" i="1"/>
  <c r="L9" i="1"/>
  <c r="K9" i="1"/>
  <c r="I9" i="1"/>
  <c r="J9" i="1"/>
  <c r="K8" i="1"/>
  <c r="L8" i="1" s="1"/>
  <c r="I8" i="1"/>
  <c r="J8" i="1" l="1"/>
  <c r="J25" i="1"/>
  <c r="J13" i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<sst xmlns="http://schemas.openxmlformats.org/spreadsheetml/2006/main" count="46" uniqueCount="44">
  <si>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</si>
  <si>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</si>
  <si>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</si>
  <si>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</si>
  <si>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</si>
  <si>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</si>
  <si>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</si>
  <si>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</si>
  <si>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</si>
  <si>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</si>
  <si>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</si>
  <si>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</si>
  <si>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</si>
  <si>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</si>
  <si>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</si>
  <si>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</si>
  <si>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</si>
  <si>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</si>
  <si>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>Activos intangibles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</si>
  <si>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</si>
  <si>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</si>
  <si>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</si>
  <si>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</si>
  <si>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</si>
  <si>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</si>
  <si>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</si>
  <si>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</si>
  <si>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</si>
  <si>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</si>
  <si>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</si>
  <si>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</si>
  <si>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</si>
  <si>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</si>
  <si>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</si>
  <si>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</si>
  <si>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</si>
  <si>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</si>
  <si>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</si>
  <si>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</si>
  <si>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</si>
  <si>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</si>
  <si>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</si>
  <si>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</si>
  <si>
    <t>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</si>
</sst>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74EE58-6813-458C-A154-835F5DAC2A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9.%20Septiembre\Estados%20Financieros%20Septiembre%202025.xlsx" TargetMode="External"/><Relationship Id="rId1" Type="http://schemas.openxmlformats.org/officeDocument/2006/relationships/externalLinkPath" Target="Estados%20Financieros%20Septiembre%20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SISACNOC\Estado%20de%20Rendimiento%20Financiero%20al%2030%20de%20Junio%202024.xlsx" TargetMode="External"/><Relationship Id="rId1" Type="http://schemas.openxmlformats.org/officeDocument/2006/relationships/externalLinkPath" Target="/DGA/2024/6.%20Junio/Estados%20Financieros/SISACNOC/Estado%20de%20Rendimiento%20Financiero%20al%2030%20de%20Juni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7"/>
      <sheetName val="Balanza 202407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1790947429.99</v>
          </cell>
          <cell r="J41">
            <v>1.1000000000000001</v>
          </cell>
        </row>
        <row r="42">
          <cell r="I42">
            <v>2758037.06</v>
          </cell>
          <cell r="J42">
            <v>1.1000000000000001</v>
          </cell>
        </row>
        <row r="43">
          <cell r="I43">
            <v>45968362.990000002</v>
          </cell>
          <cell r="J43">
            <v>1.1000000000000001</v>
          </cell>
        </row>
        <row r="44">
          <cell r="I44">
            <v>78649517.760000005</v>
          </cell>
          <cell r="J44">
            <v>1.1000000000000001</v>
          </cell>
        </row>
        <row r="45">
          <cell r="I45">
            <v>1251098.55</v>
          </cell>
          <cell r="J45">
            <v>1.1000000000000001</v>
          </cell>
        </row>
        <row r="46">
          <cell r="I46">
            <v>31907413.440000001</v>
          </cell>
          <cell r="J46">
            <v>1.1000000000000001</v>
          </cell>
        </row>
        <row r="47">
          <cell r="I47">
            <v>1470747051.3599999</v>
          </cell>
          <cell r="J47">
            <v>1.1000000000000001</v>
          </cell>
        </row>
        <row r="48">
          <cell r="I48">
            <v>252296702.12</v>
          </cell>
          <cell r="J48">
            <v>1.1000000000000001</v>
          </cell>
        </row>
        <row r="49">
          <cell r="I49">
            <v>59399292.93</v>
          </cell>
          <cell r="J49">
            <v>1.1000000000000001</v>
          </cell>
        </row>
        <row r="50">
          <cell r="I50">
            <v>4696612499.2700005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-0.67</v>
          </cell>
          <cell r="J52">
            <v>1.1000000000000001</v>
          </cell>
        </row>
        <row r="53">
          <cell r="I53">
            <v>0.59</v>
          </cell>
          <cell r="J53">
            <v>1.1000000000000001</v>
          </cell>
        </row>
        <row r="54">
          <cell r="I54">
            <v>25494670.539999999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18000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3877019.71</v>
          </cell>
          <cell r="J62">
            <v>1.2</v>
          </cell>
        </row>
        <row r="63">
          <cell r="I63">
            <v>45817853.579999998</v>
          </cell>
          <cell r="J63">
            <v>1.2</v>
          </cell>
        </row>
        <row r="64">
          <cell r="I64">
            <v>39118499.960000001</v>
          </cell>
          <cell r="J64">
            <v>1.2</v>
          </cell>
        </row>
        <row r="65">
          <cell r="I65">
            <v>7475648.1799999997</v>
          </cell>
          <cell r="J65">
            <v>1.2</v>
          </cell>
        </row>
        <row r="66">
          <cell r="I66">
            <v>132096090.48</v>
          </cell>
          <cell r="J66">
            <v>1.1100000000000001</v>
          </cell>
        </row>
        <row r="67">
          <cell r="I67">
            <v>179490265.75999999</v>
          </cell>
          <cell r="J67">
            <v>1.2</v>
          </cell>
        </row>
        <row r="68">
          <cell r="I68">
            <v>0</v>
          </cell>
          <cell r="J68">
            <v>1.2</v>
          </cell>
        </row>
        <row r="69">
          <cell r="I69">
            <v>0</v>
          </cell>
          <cell r="J69">
            <v>1.9</v>
          </cell>
        </row>
        <row r="70">
          <cell r="I70">
            <v>0</v>
          </cell>
          <cell r="J70">
            <v>1.9</v>
          </cell>
        </row>
        <row r="71">
          <cell r="I71">
            <v>133520146.39</v>
          </cell>
          <cell r="J71">
            <v>1.9</v>
          </cell>
        </row>
        <row r="72">
          <cell r="I72">
            <v>17936</v>
          </cell>
          <cell r="J72">
            <v>1.9</v>
          </cell>
        </row>
        <row r="73">
          <cell r="I73">
            <v>419365551.80000001</v>
          </cell>
          <cell r="J73">
            <v>1.9</v>
          </cell>
        </row>
        <row r="74">
          <cell r="I74">
            <v>893341265.42999995</v>
          </cell>
          <cell r="J74">
            <v>1.9</v>
          </cell>
        </row>
        <row r="75">
          <cell r="I75">
            <v>2997863.74</v>
          </cell>
          <cell r="J75">
            <v>1.9</v>
          </cell>
        </row>
        <row r="76">
          <cell r="I76">
            <v>3594324.62</v>
          </cell>
          <cell r="J76">
            <v>1.9</v>
          </cell>
        </row>
        <row r="77">
          <cell r="I77">
            <v>487748287.83999997</v>
          </cell>
          <cell r="J77">
            <v>1.9</v>
          </cell>
        </row>
        <row r="78">
          <cell r="I78">
            <v>25338191.690000001</v>
          </cell>
          <cell r="J78">
            <v>1.9</v>
          </cell>
        </row>
        <row r="79">
          <cell r="I79">
            <v>329291847.72000003</v>
          </cell>
          <cell r="J79">
            <v>1.9</v>
          </cell>
        </row>
        <row r="80">
          <cell r="I80">
            <v>382544267.32999998</v>
          </cell>
          <cell r="J80">
            <v>1.9</v>
          </cell>
        </row>
        <row r="81">
          <cell r="I81">
            <v>117086396.56</v>
          </cell>
          <cell r="J81">
            <v>1.9</v>
          </cell>
        </row>
        <row r="82">
          <cell r="I82">
            <v>1149669053.6099999</v>
          </cell>
          <cell r="J82">
            <v>1.9</v>
          </cell>
        </row>
        <row r="83">
          <cell r="I83">
            <v>361140106</v>
          </cell>
          <cell r="J83">
            <v>1.9</v>
          </cell>
        </row>
        <row r="84">
          <cell r="I84">
            <v>-346043913.89999998</v>
          </cell>
          <cell r="J84">
            <v>1.9</v>
          </cell>
        </row>
        <row r="85">
          <cell r="I85">
            <v>-104466179.73</v>
          </cell>
          <cell r="J85">
            <v>1.9</v>
          </cell>
        </row>
        <row r="86">
          <cell r="I86">
            <v>-5263.58</v>
          </cell>
          <cell r="J86">
            <v>1.9</v>
          </cell>
        </row>
        <row r="87">
          <cell r="I87">
            <v>-368278886.37</v>
          </cell>
          <cell r="J87">
            <v>1.9</v>
          </cell>
        </row>
        <row r="88">
          <cell r="I88">
            <v>-783372055.38</v>
          </cell>
          <cell r="J88">
            <v>1.9</v>
          </cell>
        </row>
        <row r="89">
          <cell r="I89">
            <v>-2297166.87</v>
          </cell>
          <cell r="J89">
            <v>1.9</v>
          </cell>
        </row>
        <row r="90">
          <cell r="I90">
            <v>-2421088.63</v>
          </cell>
          <cell r="J90">
            <v>1.9</v>
          </cell>
        </row>
        <row r="91">
          <cell r="I91">
            <v>-349714765.56</v>
          </cell>
          <cell r="J91">
            <v>1.9</v>
          </cell>
        </row>
        <row r="92">
          <cell r="I92">
            <v>-15971108.439999999</v>
          </cell>
          <cell r="J92">
            <v>1.9</v>
          </cell>
        </row>
        <row r="93">
          <cell r="I93">
            <v>0</v>
          </cell>
          <cell r="J93">
            <v>1.9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1.9</v>
          </cell>
        </row>
        <row r="97">
          <cell r="I97" t="e">
            <v>#N/A</v>
          </cell>
          <cell r="J97" t="e">
            <v>#N/A</v>
          </cell>
        </row>
        <row r="98">
          <cell r="I98">
            <v>-849437.99</v>
          </cell>
          <cell r="J98">
            <v>1.9</v>
          </cell>
        </row>
        <row r="99">
          <cell r="I99">
            <v>0</v>
          </cell>
          <cell r="J99">
            <v>1.2</v>
          </cell>
        </row>
        <row r="100">
          <cell r="I100">
            <v>-124495452.98999999</v>
          </cell>
          <cell r="J100">
            <v>2.4</v>
          </cell>
        </row>
        <row r="101">
          <cell r="I101">
            <v>-190529956</v>
          </cell>
          <cell r="J101">
            <v>2.4</v>
          </cell>
        </row>
        <row r="102">
          <cell r="I102">
            <v>-7622102.1399999997</v>
          </cell>
          <cell r="J102">
            <v>2.1</v>
          </cell>
        </row>
        <row r="103">
          <cell r="I103">
            <v>-11405698.25</v>
          </cell>
          <cell r="J103">
            <v>2.1</v>
          </cell>
        </row>
        <row r="104">
          <cell r="I104">
            <v>-62177084.020000003</v>
          </cell>
          <cell r="J104">
            <v>2.4</v>
          </cell>
        </row>
        <row r="105">
          <cell r="I105">
            <v>-1309366.69</v>
          </cell>
          <cell r="J105">
            <v>2.4</v>
          </cell>
        </row>
        <row r="106">
          <cell r="I106">
            <v>-171261008.66999999</v>
          </cell>
          <cell r="J106">
            <v>2.1</v>
          </cell>
        </row>
        <row r="107">
          <cell r="I107">
            <v>-61322.8</v>
          </cell>
          <cell r="J107">
            <v>2.1</v>
          </cell>
        </row>
        <row r="108">
          <cell r="I108">
            <v>-1183705.6200000001</v>
          </cell>
          <cell r="J108">
            <v>2.1</v>
          </cell>
        </row>
        <row r="109">
          <cell r="I109">
            <v>-24863.119999999999</v>
          </cell>
          <cell r="J109">
            <v>2.1</v>
          </cell>
        </row>
        <row r="110">
          <cell r="I110">
            <v>0</v>
          </cell>
          <cell r="J110">
            <v>2.2000000000000002</v>
          </cell>
        </row>
        <row r="111">
          <cell r="I111">
            <v>-15291.95</v>
          </cell>
          <cell r="J111">
            <v>2.1</v>
          </cell>
        </row>
        <row r="112">
          <cell r="I112">
            <v>-27438.7</v>
          </cell>
          <cell r="J112">
            <v>2.1</v>
          </cell>
        </row>
        <row r="113">
          <cell r="I113">
            <v>0</v>
          </cell>
          <cell r="J113">
            <v>2.2000000000000002</v>
          </cell>
        </row>
        <row r="114">
          <cell r="I114">
            <v>-71311880.189999998</v>
          </cell>
          <cell r="J114">
            <v>2.2000000000000002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-15089809.199999999</v>
          </cell>
          <cell r="J116">
            <v>2.2000000000000002</v>
          </cell>
        </row>
        <row r="117">
          <cell r="I117">
            <v>-43.97</v>
          </cell>
          <cell r="J117">
            <v>2.2000000000000002</v>
          </cell>
        </row>
        <row r="118">
          <cell r="I118">
            <v>-4844587.49</v>
          </cell>
          <cell r="J118">
            <v>2.2000000000000002</v>
          </cell>
        </row>
        <row r="119">
          <cell r="I119">
            <v>-7230835.79</v>
          </cell>
          <cell r="J119">
            <v>2.2000000000000002</v>
          </cell>
        </row>
        <row r="120">
          <cell r="I120">
            <v>-26851939.77</v>
          </cell>
          <cell r="J120">
            <v>2.4</v>
          </cell>
        </row>
        <row r="121">
          <cell r="I121">
            <v>-158801.48000000001</v>
          </cell>
          <cell r="J121">
            <v>2.4</v>
          </cell>
        </row>
        <row r="122">
          <cell r="I122">
            <v>-8646008.75</v>
          </cell>
          <cell r="J122">
            <v>2.4</v>
          </cell>
        </row>
        <row r="123">
          <cell r="I123">
            <v>-64069929.670000002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0</v>
          </cell>
          <cell r="J125">
            <v>2.2000000000000002</v>
          </cell>
        </row>
        <row r="126">
          <cell r="I126">
            <v>-6575473.6699999999</v>
          </cell>
          <cell r="J126">
            <v>2.1</v>
          </cell>
        </row>
        <row r="127">
          <cell r="I127">
            <v>0</v>
          </cell>
          <cell r="J127">
            <v>2.6</v>
          </cell>
        </row>
        <row r="128">
          <cell r="I128">
            <v>-271382.53999999998</v>
          </cell>
          <cell r="J128">
            <v>2.6</v>
          </cell>
        </row>
        <row r="129">
          <cell r="I129">
            <v>-305320015.19</v>
          </cell>
          <cell r="J129">
            <v>2.5</v>
          </cell>
        </row>
        <row r="130">
          <cell r="I130">
            <v>-218403.57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0</v>
          </cell>
          <cell r="J134">
            <v>2.6</v>
          </cell>
        </row>
        <row r="135">
          <cell r="I135">
            <v>-32290521.120000001</v>
          </cell>
          <cell r="J135">
            <v>2.6</v>
          </cell>
        </row>
        <row r="136">
          <cell r="I136">
            <v>-2210139.39</v>
          </cell>
          <cell r="J136">
            <v>2.6</v>
          </cell>
        </row>
        <row r="137">
          <cell r="I137">
            <v>-109183.7</v>
          </cell>
          <cell r="J137">
            <v>2.6</v>
          </cell>
        </row>
        <row r="138">
          <cell r="I138">
            <v>0</v>
          </cell>
          <cell r="J138">
            <v>2.2000000000000002</v>
          </cell>
        </row>
        <row r="139">
          <cell r="I139">
            <v>-258796379.22</v>
          </cell>
          <cell r="J139">
            <v>2.2999999999999998</v>
          </cell>
        </row>
        <row r="140">
          <cell r="I140">
            <v>18611309.719999999</v>
          </cell>
          <cell r="J140">
            <v>2.2999999999999998</v>
          </cell>
        </row>
        <row r="141">
          <cell r="I141">
            <v>-2587921627.2199998</v>
          </cell>
          <cell r="J141">
            <v>3.1</v>
          </cell>
        </row>
        <row r="142">
          <cell r="I142">
            <v>-6243356517.9399996</v>
          </cell>
          <cell r="J142">
            <v>3.2</v>
          </cell>
        </row>
        <row r="143">
          <cell r="I143">
            <v>0</v>
          </cell>
          <cell r="J143" t="str">
            <v>*</v>
          </cell>
        </row>
        <row r="144">
          <cell r="I144">
            <v>-35072250</v>
          </cell>
          <cell r="J144">
            <v>4.2</v>
          </cell>
        </row>
        <row r="145">
          <cell r="I145">
            <v>-185390181.56</v>
          </cell>
          <cell r="J145">
            <v>4.4000000000000004</v>
          </cell>
        </row>
        <row r="146">
          <cell r="I146">
            <v>-4097801.21</v>
          </cell>
          <cell r="J146">
            <v>4.4000000000000004</v>
          </cell>
        </row>
        <row r="147">
          <cell r="I147">
            <v>-15897744.539999999</v>
          </cell>
          <cell r="J147">
            <v>4.4000000000000004</v>
          </cell>
        </row>
        <row r="148">
          <cell r="I148">
            <v>-3351216045.2199998</v>
          </cell>
          <cell r="J148">
            <v>4.0999999999999996</v>
          </cell>
        </row>
        <row r="149">
          <cell r="I149">
            <v>-17942983.260000002</v>
          </cell>
          <cell r="J149">
            <v>4.4000000000000004</v>
          </cell>
        </row>
        <row r="150">
          <cell r="I150">
            <v>-58156624.710000001</v>
          </cell>
          <cell r="J150">
            <v>4.2</v>
          </cell>
        </row>
        <row r="151">
          <cell r="I151">
            <v>-24435600</v>
          </cell>
          <cell r="J151">
            <v>4.2</v>
          </cell>
        </row>
        <row r="152">
          <cell r="I152">
            <v>-45717736.5</v>
          </cell>
          <cell r="J152">
            <v>4.2</v>
          </cell>
        </row>
        <row r="153">
          <cell r="I153">
            <v>-1530605</v>
          </cell>
          <cell r="J153">
            <v>4.2</v>
          </cell>
        </row>
        <row r="154">
          <cell r="I154">
            <v>-1765192</v>
          </cell>
          <cell r="J154">
            <v>4.2</v>
          </cell>
        </row>
        <row r="155">
          <cell r="I155">
            <v>-3453456.08</v>
          </cell>
          <cell r="J155">
            <v>4.2</v>
          </cell>
        </row>
        <row r="156">
          <cell r="I156">
            <v>-253841304.74000001</v>
          </cell>
          <cell r="J156">
            <v>4.0999999999999996</v>
          </cell>
        </row>
        <row r="157">
          <cell r="I157">
            <v>-14529260</v>
          </cell>
          <cell r="J157">
            <v>4.2</v>
          </cell>
        </row>
        <row r="158">
          <cell r="I158">
            <v>-23051850.809999999</v>
          </cell>
          <cell r="J158">
            <v>4.2</v>
          </cell>
        </row>
        <row r="159">
          <cell r="I159">
            <v>-1749217.64</v>
          </cell>
          <cell r="J159">
            <v>4.2</v>
          </cell>
        </row>
        <row r="160">
          <cell r="I160">
            <v>-23734950</v>
          </cell>
          <cell r="J160">
            <v>4.2</v>
          </cell>
        </row>
        <row r="161">
          <cell r="I161">
            <v>-89305072.129999995</v>
          </cell>
          <cell r="J161">
            <v>4.2</v>
          </cell>
        </row>
        <row r="162">
          <cell r="I162">
            <v>-42003.8</v>
          </cell>
          <cell r="J162">
            <v>4.2</v>
          </cell>
        </row>
        <row r="163">
          <cell r="I163">
            <v>-3795341.56</v>
          </cell>
          <cell r="J163">
            <v>4.2</v>
          </cell>
        </row>
        <row r="164">
          <cell r="I164">
            <v>-1043327.6</v>
          </cell>
          <cell r="J164">
            <v>4.2</v>
          </cell>
        </row>
        <row r="165">
          <cell r="I165">
            <v>-6774383.9199999999</v>
          </cell>
          <cell r="J165">
            <v>4.4000000000000004</v>
          </cell>
        </row>
        <row r="166">
          <cell r="I166">
            <v>-2730800</v>
          </cell>
          <cell r="J166">
            <v>4.2</v>
          </cell>
        </row>
        <row r="167">
          <cell r="I167">
            <v>-38021119.200000003</v>
          </cell>
          <cell r="J167">
            <v>4.2</v>
          </cell>
        </row>
        <row r="168">
          <cell r="I168">
            <v>-13635300</v>
          </cell>
          <cell r="J168">
            <v>4.2</v>
          </cell>
        </row>
        <row r="169">
          <cell r="I169">
            <v>-320000</v>
          </cell>
          <cell r="J169">
            <v>4.2</v>
          </cell>
        </row>
        <row r="170">
          <cell r="I170">
            <v>-196000</v>
          </cell>
          <cell r="J170">
            <v>4.2</v>
          </cell>
        </row>
        <row r="171">
          <cell r="I171">
            <v>-486113.21</v>
          </cell>
          <cell r="J171">
            <v>4.2</v>
          </cell>
        </row>
        <row r="172">
          <cell r="I172">
            <v>-137900</v>
          </cell>
          <cell r="J172">
            <v>4.2</v>
          </cell>
        </row>
        <row r="173">
          <cell r="I173">
            <v>26729628.23</v>
          </cell>
          <cell r="J173">
            <v>4.2</v>
          </cell>
        </row>
        <row r="174">
          <cell r="I174">
            <v>-2984.85</v>
          </cell>
          <cell r="J174">
            <v>4.4000000000000004</v>
          </cell>
        </row>
        <row r="175">
          <cell r="I175">
            <v>-114876502.69</v>
          </cell>
          <cell r="J175">
            <v>4.4000000000000004</v>
          </cell>
        </row>
        <row r="176">
          <cell r="I176">
            <v>-2147104462.6700001</v>
          </cell>
          <cell r="J176">
            <v>4.3</v>
          </cell>
        </row>
        <row r="177">
          <cell r="I177">
            <v>15110039.02</v>
          </cell>
          <cell r="J177" t="str">
            <v>*</v>
          </cell>
        </row>
        <row r="178">
          <cell r="I178">
            <v>14644799</v>
          </cell>
          <cell r="J178">
            <v>5.0999999999999996</v>
          </cell>
        </row>
        <row r="179">
          <cell r="I179">
            <v>1461096944.77</v>
          </cell>
          <cell r="J179">
            <v>5.0999999999999996</v>
          </cell>
        </row>
        <row r="180">
          <cell r="I180">
            <v>60000</v>
          </cell>
          <cell r="J180">
            <v>5.0999999999999996</v>
          </cell>
        </row>
        <row r="181">
          <cell r="I181">
            <v>381983310.00999999</v>
          </cell>
          <cell r="J181">
            <v>5.0999999999999996</v>
          </cell>
        </row>
        <row r="182">
          <cell r="I182">
            <v>30549461.789999999</v>
          </cell>
          <cell r="J182">
            <v>5.0999999999999996</v>
          </cell>
        </row>
        <row r="183">
          <cell r="I183">
            <v>10399999.98</v>
          </cell>
          <cell r="J183">
            <v>5.0999999999999996</v>
          </cell>
        </row>
        <row r="184">
          <cell r="I184">
            <v>92398105.659999996</v>
          </cell>
          <cell r="J184">
            <v>5.0999999999999996</v>
          </cell>
        </row>
        <row r="185">
          <cell r="I185">
            <v>497163280.99000001</v>
          </cell>
          <cell r="J185">
            <v>5.0999999999999996</v>
          </cell>
        </row>
        <row r="186">
          <cell r="I186">
            <v>70071</v>
          </cell>
          <cell r="J186">
            <v>5.0999999999999996</v>
          </cell>
        </row>
        <row r="187">
          <cell r="I187">
            <v>130175712.06999999</v>
          </cell>
          <cell r="J187">
            <v>5.0999999999999996</v>
          </cell>
        </row>
        <row r="188">
          <cell r="I188">
            <v>77548184.530000001</v>
          </cell>
          <cell r="J188">
            <v>5.0999999999999996</v>
          </cell>
        </row>
        <row r="189">
          <cell r="I189">
            <v>7636334.5700000003</v>
          </cell>
          <cell r="J189">
            <v>5.0999999999999996</v>
          </cell>
        </row>
        <row r="190">
          <cell r="I190">
            <v>129398189.61</v>
          </cell>
          <cell r="J190">
            <v>5.0999999999999996</v>
          </cell>
        </row>
        <row r="191">
          <cell r="I191">
            <v>155127181.80000001</v>
          </cell>
          <cell r="J191">
            <v>5.0999999999999996</v>
          </cell>
        </row>
        <row r="192">
          <cell r="I192">
            <v>59452622.259999998</v>
          </cell>
          <cell r="J192">
            <v>5.0999999999999996</v>
          </cell>
        </row>
        <row r="193">
          <cell r="I193">
            <v>129569326.58</v>
          </cell>
          <cell r="J193">
            <v>5.0999999999999996</v>
          </cell>
        </row>
        <row r="194">
          <cell r="I194">
            <v>131897443.73</v>
          </cell>
          <cell r="J194">
            <v>5.0999999999999996</v>
          </cell>
        </row>
        <row r="195">
          <cell r="I195">
            <v>19740634.140000001</v>
          </cell>
          <cell r="J195">
            <v>5.0999999999999996</v>
          </cell>
        </row>
        <row r="196">
          <cell r="I196">
            <v>0</v>
          </cell>
          <cell r="J196">
            <v>5.0999999999999996</v>
          </cell>
        </row>
        <row r="197">
          <cell r="I197">
            <v>85232.09</v>
          </cell>
          <cell r="J197">
            <v>5.0999999999999996</v>
          </cell>
        </row>
        <row r="198">
          <cell r="I198">
            <v>1611.95</v>
          </cell>
          <cell r="J198">
            <v>5.5</v>
          </cell>
        </row>
        <row r="199">
          <cell r="I199">
            <v>51821792.780000001</v>
          </cell>
          <cell r="J199">
            <v>5.5</v>
          </cell>
        </row>
        <row r="200">
          <cell r="I200">
            <v>59575.02</v>
          </cell>
          <cell r="J200">
            <v>5.5</v>
          </cell>
        </row>
        <row r="201">
          <cell r="I201">
            <v>60075162.119999997</v>
          </cell>
          <cell r="J201">
            <v>5.5</v>
          </cell>
        </row>
        <row r="202">
          <cell r="I202">
            <v>54703366.079999998</v>
          </cell>
          <cell r="J202">
            <v>5.5</v>
          </cell>
        </row>
        <row r="203">
          <cell r="I203">
            <v>1934174.76</v>
          </cell>
          <cell r="J203">
            <v>5.5</v>
          </cell>
        </row>
        <row r="204">
          <cell r="I204">
            <v>819160.03</v>
          </cell>
          <cell r="J204">
            <v>5.5</v>
          </cell>
        </row>
        <row r="205">
          <cell r="I205">
            <v>983535</v>
          </cell>
          <cell r="J205">
            <v>5.5</v>
          </cell>
        </row>
        <row r="206">
          <cell r="I206">
            <v>1921595.36</v>
          </cell>
          <cell r="J206">
            <v>5.5</v>
          </cell>
        </row>
        <row r="207">
          <cell r="I207">
            <v>204102.78</v>
          </cell>
          <cell r="J207">
            <v>5.5</v>
          </cell>
        </row>
        <row r="208">
          <cell r="I208">
            <v>5730195.54</v>
          </cell>
          <cell r="J208">
            <v>5.5</v>
          </cell>
        </row>
        <row r="209">
          <cell r="I209">
            <v>2285970.4500000002</v>
          </cell>
          <cell r="J209">
            <v>5.5</v>
          </cell>
        </row>
        <row r="210">
          <cell r="I210">
            <v>123800886.63</v>
          </cell>
          <cell r="J210">
            <v>5.5</v>
          </cell>
        </row>
        <row r="211">
          <cell r="I211">
            <v>10165192.18</v>
          </cell>
          <cell r="J211">
            <v>5.5</v>
          </cell>
        </row>
        <row r="212">
          <cell r="I212">
            <v>70149745.439999998</v>
          </cell>
          <cell r="J212">
            <v>5.5</v>
          </cell>
        </row>
        <row r="213">
          <cell r="I213">
            <v>3129944.78</v>
          </cell>
          <cell r="J213">
            <v>5.5</v>
          </cell>
        </row>
        <row r="214">
          <cell r="I214">
            <v>3061865.61</v>
          </cell>
          <cell r="J214">
            <v>5.5</v>
          </cell>
        </row>
        <row r="215">
          <cell r="I215">
            <v>5680065.1299999999</v>
          </cell>
          <cell r="J215">
            <v>5.5</v>
          </cell>
        </row>
        <row r="216">
          <cell r="I216">
            <v>1015266.64</v>
          </cell>
          <cell r="J216">
            <v>5.5</v>
          </cell>
        </row>
        <row r="217">
          <cell r="I217">
            <v>2183926.9500000002</v>
          </cell>
          <cell r="J217">
            <v>5.5</v>
          </cell>
        </row>
        <row r="218">
          <cell r="I218">
            <v>3532530</v>
          </cell>
          <cell r="J218">
            <v>5.5</v>
          </cell>
        </row>
        <row r="219">
          <cell r="I219">
            <v>27982189.829999998</v>
          </cell>
          <cell r="J219">
            <v>5.5</v>
          </cell>
        </row>
        <row r="220">
          <cell r="I220">
            <v>43402050.689999998</v>
          </cell>
          <cell r="J220">
            <v>5.5</v>
          </cell>
        </row>
        <row r="221">
          <cell r="I221">
            <v>6241067.4199999999</v>
          </cell>
          <cell r="J221">
            <v>5.5</v>
          </cell>
        </row>
        <row r="222">
          <cell r="I222">
            <v>19616294.879999999</v>
          </cell>
          <cell r="J222">
            <v>5.5</v>
          </cell>
        </row>
        <row r="223">
          <cell r="I223">
            <v>11752489.609999999</v>
          </cell>
          <cell r="J223">
            <v>5.5</v>
          </cell>
        </row>
        <row r="224">
          <cell r="I224">
            <v>29551447.48</v>
          </cell>
          <cell r="J224">
            <v>5.5</v>
          </cell>
        </row>
        <row r="225">
          <cell r="I225">
            <v>28237378.399999999</v>
          </cell>
          <cell r="J225">
            <v>5.5</v>
          </cell>
        </row>
        <row r="226">
          <cell r="I226">
            <v>123015571.61</v>
          </cell>
          <cell r="J226">
            <v>5.5</v>
          </cell>
        </row>
        <row r="227">
          <cell r="I227">
            <v>18799519.280000001</v>
          </cell>
          <cell r="J227">
            <v>5.5</v>
          </cell>
        </row>
        <row r="228">
          <cell r="I228">
            <v>4014224.63</v>
          </cell>
          <cell r="J228">
            <v>5.5</v>
          </cell>
        </row>
        <row r="229">
          <cell r="I229">
            <v>2660204.71</v>
          </cell>
          <cell r="J229">
            <v>5.5</v>
          </cell>
        </row>
        <row r="230">
          <cell r="I230">
            <v>7036448.6500000004</v>
          </cell>
          <cell r="J230">
            <v>5.5</v>
          </cell>
        </row>
        <row r="231">
          <cell r="I231">
            <v>18499600.399999999</v>
          </cell>
          <cell r="J231">
            <v>5.5</v>
          </cell>
        </row>
        <row r="232">
          <cell r="I232">
            <v>1122062</v>
          </cell>
          <cell r="J232">
            <v>5.5</v>
          </cell>
        </row>
        <row r="233">
          <cell r="I233">
            <v>29500</v>
          </cell>
          <cell r="J233">
            <v>5.5</v>
          </cell>
        </row>
        <row r="234">
          <cell r="I234">
            <v>12909554.51</v>
          </cell>
          <cell r="J234">
            <v>5.5</v>
          </cell>
        </row>
        <row r="235">
          <cell r="I235">
            <v>2949052.46</v>
          </cell>
          <cell r="J235">
            <v>5.5</v>
          </cell>
        </row>
        <row r="236">
          <cell r="I236">
            <v>269262.46999999997</v>
          </cell>
          <cell r="J236">
            <v>5.5</v>
          </cell>
        </row>
        <row r="237">
          <cell r="I237">
            <v>367985.82</v>
          </cell>
          <cell r="J237">
            <v>5.5</v>
          </cell>
        </row>
        <row r="238">
          <cell r="I238">
            <v>9802970.0199999996</v>
          </cell>
          <cell r="J238">
            <v>5.5</v>
          </cell>
        </row>
        <row r="239">
          <cell r="I239">
            <v>3758245.96</v>
          </cell>
          <cell r="J239">
            <v>5.6</v>
          </cell>
        </row>
        <row r="240">
          <cell r="I240">
            <v>18753455.289999999</v>
          </cell>
          <cell r="J240">
            <v>5.5</v>
          </cell>
        </row>
        <row r="241">
          <cell r="I241">
            <v>17633821.579999998</v>
          </cell>
          <cell r="J241">
            <v>5.5</v>
          </cell>
        </row>
        <row r="242">
          <cell r="I242">
            <v>154050894.72999999</v>
          </cell>
          <cell r="J242">
            <v>5.5</v>
          </cell>
        </row>
        <row r="243">
          <cell r="I243">
            <v>67010844.280000001</v>
          </cell>
          <cell r="J243">
            <v>5.5</v>
          </cell>
        </row>
        <row r="244">
          <cell r="I244">
            <v>17486419.989999998</v>
          </cell>
          <cell r="J244">
            <v>5.5</v>
          </cell>
        </row>
        <row r="245">
          <cell r="I245">
            <v>144772.67000000001</v>
          </cell>
          <cell r="J245">
            <v>5.5</v>
          </cell>
        </row>
        <row r="246">
          <cell r="I246">
            <v>445024.66</v>
          </cell>
          <cell r="J246">
            <v>5.5</v>
          </cell>
        </row>
        <row r="247">
          <cell r="I247">
            <v>10574562.18</v>
          </cell>
          <cell r="J247">
            <v>5.5</v>
          </cell>
        </row>
        <row r="248">
          <cell r="I248">
            <v>917678.31</v>
          </cell>
          <cell r="J248">
            <v>5.5</v>
          </cell>
        </row>
        <row r="249">
          <cell r="I249">
            <v>67237818.640000001</v>
          </cell>
          <cell r="J249">
            <v>5.5</v>
          </cell>
        </row>
        <row r="250">
          <cell r="I250">
            <v>7183261.2000000002</v>
          </cell>
          <cell r="J250">
            <v>5.5</v>
          </cell>
        </row>
        <row r="251">
          <cell r="I251">
            <v>5033593.0999999996</v>
          </cell>
          <cell r="J251">
            <v>5.3</v>
          </cell>
        </row>
        <row r="252">
          <cell r="I252">
            <v>917147.92</v>
          </cell>
          <cell r="J252">
            <v>5.3</v>
          </cell>
        </row>
        <row r="253">
          <cell r="I253">
            <v>95290</v>
          </cell>
          <cell r="J253">
            <v>5.3</v>
          </cell>
        </row>
        <row r="254">
          <cell r="I254">
            <v>1047611.5</v>
          </cell>
          <cell r="J254">
            <v>5.3</v>
          </cell>
        </row>
        <row r="255">
          <cell r="I255">
            <v>37432.720000000001</v>
          </cell>
          <cell r="J255">
            <v>5.3</v>
          </cell>
        </row>
        <row r="256">
          <cell r="I256">
            <v>4003</v>
          </cell>
          <cell r="J256">
            <v>5.3</v>
          </cell>
        </row>
        <row r="257">
          <cell r="I257">
            <v>1287968.07</v>
          </cell>
          <cell r="J257">
            <v>5.3</v>
          </cell>
        </row>
        <row r="258">
          <cell r="I258">
            <v>3059948.97</v>
          </cell>
          <cell r="J258">
            <v>5.3</v>
          </cell>
        </row>
        <row r="259">
          <cell r="I259">
            <v>67279.990000000005</v>
          </cell>
          <cell r="J259">
            <v>5.3</v>
          </cell>
        </row>
        <row r="260">
          <cell r="I260">
            <v>2856909.8</v>
          </cell>
          <cell r="J260">
            <v>5.3</v>
          </cell>
        </row>
        <row r="261">
          <cell r="I261">
            <v>5263361.8099999996</v>
          </cell>
          <cell r="J261">
            <v>5.3</v>
          </cell>
        </row>
        <row r="262">
          <cell r="I262">
            <v>179950</v>
          </cell>
          <cell r="J262">
            <v>5.3</v>
          </cell>
        </row>
        <row r="263">
          <cell r="I263">
            <v>877223.83</v>
          </cell>
          <cell r="J263">
            <v>5.3</v>
          </cell>
        </row>
        <row r="264">
          <cell r="I264">
            <v>1955417.37</v>
          </cell>
          <cell r="J264">
            <v>5.3</v>
          </cell>
        </row>
        <row r="265">
          <cell r="I265">
            <v>1214349.57</v>
          </cell>
          <cell r="J265">
            <v>5.3</v>
          </cell>
        </row>
        <row r="266">
          <cell r="I266">
            <v>73608021.579999998</v>
          </cell>
          <cell r="J266">
            <v>5.3</v>
          </cell>
        </row>
        <row r="267">
          <cell r="I267">
            <v>6743032.6600000001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ERF-Rendimiento Financiero"/>
    </sheetNames>
    <sheetDataSet>
      <sheetData sheetId="0">
        <row r="23">
          <cell r="G23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F5DE-A59A-4802-A336-A2ADC29E5EAF}">
  <sheetPr>
    <tabColor theme="9" tint="-0.499984740745262"/>
  </sheetPr>
  <dimension ref="B1:P370"/>
  <sheetViews>
    <sheetView showGridLines="0" tabSelected="1" zoomScale="120" zoomScaleNormal="120" workbookViewId="0">
      <selection activeCell="F50" sqref="F50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4" t="s">
        <v>0</v>
      </c>
      <c r="D1" s="34"/>
      <c r="E1" s="34"/>
      <c r="F1" s="34"/>
      <c r="G1" s="34"/>
      <c r="H1" s="34"/>
    </row>
    <row r="2" spans="2:12" x14ac:dyDescent="0.25">
      <c r="C2" s="35" t="s">
        <v>1</v>
      </c>
      <c r="D2" s="35"/>
      <c r="E2" s="35"/>
      <c r="F2" s="35"/>
      <c r="G2" s="35"/>
      <c r="H2" s="35"/>
      <c r="J2" s="4"/>
      <c r="K2" s="4"/>
    </row>
    <row r="3" spans="2:12" x14ac:dyDescent="0.25">
      <c r="C3" s="35" t="s">
        <v>43</v>
      </c>
      <c r="D3" s="35"/>
      <c r="E3" s="35"/>
      <c r="F3" s="35"/>
      <c r="G3" s="35"/>
      <c r="H3" s="35"/>
      <c r="J3" s="4"/>
      <c r="K3" s="4"/>
    </row>
    <row r="4" spans="2:12" x14ac:dyDescent="0.25">
      <c r="C4" s="35" t="s">
        <v>2</v>
      </c>
      <c r="D4" s="35"/>
      <c r="E4" s="35"/>
      <c r="F4" s="35"/>
      <c r="G4" s="35"/>
      <c r="H4" s="35"/>
      <c r="J4" s="4"/>
      <c r="K4" s="4"/>
    </row>
    <row r="5" spans="2:12" x14ac:dyDescent="0.25">
      <c r="J5" s="4"/>
      <c r="K5" s="4"/>
    </row>
    <row r="6" spans="2:12" x14ac:dyDescent="0.25">
      <c r="C6" s="7" t="s">
        <v>3</v>
      </c>
      <c r="D6" s="8"/>
      <c r="E6" s="9"/>
      <c r="F6" s="9">
        <v>2025</v>
      </c>
      <c r="G6" s="3"/>
      <c r="H6" s="9">
        <v>2024</v>
      </c>
      <c r="I6" s="9" t="s">
        <v>4</v>
      </c>
      <c r="J6" s="9" t="s">
        <v>5</v>
      </c>
      <c r="K6" s="9" t="s">
        <v>6</v>
      </c>
      <c r="L6" s="9" t="s">
        <v>5</v>
      </c>
    </row>
    <row r="7" spans="2:12" x14ac:dyDescent="0.25">
      <c r="C7" s="7" t="s">
        <v>7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8</v>
      </c>
      <c r="F8" s="4">
        <v>8406092925.9599991</v>
      </c>
      <c r="G8" s="4"/>
      <c r="H8" s="4">
        <v>6909637480.6399994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9</v>
      </c>
      <c r="E9" s="6"/>
      <c r="F9" s="4">
        <v>301273957.73000002</v>
      </c>
      <c r="G9" s="4"/>
      <c r="H9" s="4">
        <v>284308872.00999999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10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11</v>
      </c>
      <c r="F11" s="13">
        <v>8707366883.6899986</v>
      </c>
      <c r="G11" s="14"/>
      <c r="H11" s="13">
        <v>7193946352.6499996</v>
      </c>
      <c r="I11" s="4"/>
      <c r="J11" s="4"/>
      <c r="K11" s="4"/>
      <c r="L11" s="4"/>
    </row>
    <row r="12" spans="2:12" x14ac:dyDescent="0.25">
      <c r="C12" s="7" t="s">
        <v>12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13</v>
      </c>
      <c r="E13" s="6"/>
      <c r="F13" s="4">
        <v>307046318.43000001</v>
      </c>
      <c r="G13" s="4"/>
      <c r="H13" s="4">
        <v>307073613.76999998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14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15</v>
      </c>
      <c r="E15" s="6"/>
      <c r="F15" s="4">
        <v>34627844.009999998</v>
      </c>
      <c r="G15" s="4"/>
      <c r="H15" s="4">
        <v>34609844.009999998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16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17</v>
      </c>
      <c r="F17" s="4">
        <v>2332235372.2799997</v>
      </c>
      <c r="G17" s="4"/>
      <c r="H17" s="4">
        <v>2146296559.9300005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x14ac:dyDescent="0.25">
      <c r="B18" s="16">
        <v>1.1100000000000001</v>
      </c>
      <c r="D18" s="5" t="s">
        <v>18</v>
      </c>
      <c r="F18" s="4">
        <v>132096090.48</v>
      </c>
      <c r="G18" s="4"/>
      <c r="H18" s="4">
        <v>138336668.72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19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20</v>
      </c>
      <c r="F20" s="13">
        <v>2806005625.1999998</v>
      </c>
      <c r="G20" s="14"/>
      <c r="H20" s="13">
        <v>2626316687</v>
      </c>
      <c r="I20" s="4"/>
      <c r="J20" s="4"/>
      <c r="K20" s="4"/>
      <c r="L20" s="4"/>
    </row>
    <row r="21" spans="2:16" ht="15.75" thickBot="1" x14ac:dyDescent="0.3">
      <c r="C21" s="7" t="s">
        <v>21</v>
      </c>
      <c r="F21" s="19">
        <v>11513372508.889999</v>
      </c>
      <c r="G21" s="20"/>
      <c r="H21" s="19">
        <v>9820263040</v>
      </c>
      <c r="I21" s="4"/>
      <c r="J21" s="4"/>
      <c r="K21" s="4"/>
      <c r="L21" s="4"/>
    </row>
    <row r="22" spans="2:16" ht="15.75" thickTop="1" x14ac:dyDescent="0.25">
      <c r="D22" s="5" t="s">
        <v>22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23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24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25</v>
      </c>
      <c r="F25" s="4">
        <v>198176904.91999999</v>
      </c>
      <c r="G25" s="4"/>
      <c r="H25" s="4">
        <v>189597307.20999998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26</v>
      </c>
      <c r="E26" s="6"/>
      <c r="F26" s="4">
        <v>162547086.31</v>
      </c>
      <c r="G26" s="4"/>
      <c r="H26" s="4">
        <v>25170115.670000002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27</v>
      </c>
      <c r="E27" s="6"/>
      <c r="F27" s="4">
        <v>240185069.5</v>
      </c>
      <c r="G27" s="4"/>
      <c r="H27" s="4">
        <v>339678106.07999998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28</v>
      </c>
      <c r="E28" s="6"/>
      <c r="F28" s="4">
        <v>414168609.69999999</v>
      </c>
      <c r="G28" s="4"/>
      <c r="H28" s="4">
        <v>27464633.82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29</v>
      </c>
      <c r="F29" s="13">
        <v>1015077670.4300001</v>
      </c>
      <c r="G29" s="14"/>
      <c r="H29" s="13">
        <v>581910163</v>
      </c>
      <c r="I29" s="4"/>
      <c r="J29" s="4"/>
      <c r="K29" s="4"/>
      <c r="L29" s="4"/>
    </row>
    <row r="30" spans="2:16" customFormat="1" x14ac:dyDescent="0.25">
      <c r="C30" s="22" t="s">
        <v>30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31</v>
      </c>
      <c r="E31" s="6"/>
      <c r="F31" s="4">
        <v>305320015.19</v>
      </c>
      <c r="G31" s="4"/>
      <c r="H31" s="4">
        <v>355203381.41000003</v>
      </c>
      <c r="I31" s="4" t="e">
        <f>-SUMIF('[33]Balanza 202507'!$J$3:$J$267,"2.5",'[33]Balanza 202507'!$I$3:$I$267)</f>
        <v>#VALUE!</v>
      </c>
      <c r="J31" s="4" t="e">
        <f>-SUMIF('[33]Balanza 202507'!$J$3:$J$267,"2.5",'[33]Balanza 202507'!$I$3:$I$267)</f>
        <v>#VALUE!</v>
      </c>
      <c r="K31" s="4" t="e">
        <f>-SUMIF('[33]Balanza 202507'!$J$3:$J$267,"2.5",'[33]Balanza 202507'!$I$3:$I$267)</f>
        <v>#VALUE!</v>
      </c>
      <c r="L31" s="4" t="e">
        <f>-SUMIF('[33]Balanza 202507'!$J$3:$J$267,"2.5",'[33]Balanza 202507'!$I$3:$I$267)</f>
        <v>#VALUE!</v>
      </c>
      <c r="M31" s="24"/>
      <c r="P31" s="25"/>
    </row>
    <row r="32" spans="2:16" customFormat="1" x14ac:dyDescent="0.25">
      <c r="B32">
        <v>2.6</v>
      </c>
      <c r="C32" s="11"/>
      <c r="D32" s="5" t="s">
        <v>32</v>
      </c>
      <c r="E32" s="6"/>
      <c r="F32" s="4">
        <v>35099630.32</v>
      </c>
      <c r="G32" s="4"/>
      <c r="H32" s="4">
        <v>180756923.95999998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33</v>
      </c>
      <c r="D33" s="11"/>
      <c r="E33" s="6"/>
      <c r="F33" s="26">
        <v>340419644.50999999</v>
      </c>
      <c r="G33" s="27"/>
      <c r="H33" s="26">
        <v>535960305.37</v>
      </c>
      <c r="I33" s="4"/>
      <c r="J33" s="4"/>
      <c r="K33" s="4"/>
      <c r="L33" s="4"/>
    </row>
    <row r="34" spans="2:16" x14ac:dyDescent="0.25">
      <c r="C34" s="7" t="s">
        <v>34</v>
      </c>
      <c r="F34" s="13">
        <v>1355497315.9400001</v>
      </c>
      <c r="G34" s="20"/>
      <c r="H34" s="13">
        <v>1117870468</v>
      </c>
      <c r="I34" s="4"/>
      <c r="J34" s="4"/>
      <c r="K34" s="4"/>
    </row>
    <row r="35" spans="2:16" x14ac:dyDescent="0.25">
      <c r="C35" s="7"/>
      <c r="F35" s="4"/>
      <c r="G35" s="4"/>
      <c r="H35" s="4" t="s">
        <v>22</v>
      </c>
      <c r="I35" s="4"/>
      <c r="J35" s="4"/>
      <c r="K35" s="4"/>
      <c r="P35" s="28"/>
    </row>
    <row r="36" spans="2:16" x14ac:dyDescent="0.25">
      <c r="C36" s="7" t="s">
        <v>35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36</v>
      </c>
      <c r="E37" s="6"/>
      <c r="F37" s="4">
        <v>2587921627.2199998</v>
      </c>
      <c r="G37" s="4"/>
      <c r="H37" s="4">
        <v>2587921627.2199998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37</v>
      </c>
      <c r="E38" s="6"/>
      <c r="F38" s="4">
        <v>6243356517.9399996</v>
      </c>
      <c r="G38" s="4"/>
      <c r="H38" s="4">
        <v>3666920706.1999998</v>
      </c>
      <c r="I38" s="4"/>
      <c r="J38" s="4"/>
      <c r="K38" s="4"/>
      <c r="L38" s="4"/>
      <c r="M38" s="24"/>
    </row>
    <row r="39" spans="2:16" x14ac:dyDescent="0.25">
      <c r="D39" s="5" t="s">
        <v>38</v>
      </c>
      <c r="F39" s="4">
        <v>1326597049.2599993</v>
      </c>
      <c r="G39" s="4">
        <f>'[34] ERF-Rendimiento Financiero'!G23</f>
        <v>0</v>
      </c>
      <c r="H39" s="4">
        <v>2447550239</v>
      </c>
      <c r="I39" s="4"/>
      <c r="J39" s="4"/>
      <c r="K39" s="4"/>
      <c r="L39" s="4"/>
      <c r="N39" s="29"/>
      <c r="O39" s="29"/>
    </row>
    <row r="40" spans="2:16" x14ac:dyDescent="0.25">
      <c r="C40" s="7" t="s">
        <v>39</v>
      </c>
      <c r="F40" s="26">
        <v>10157875194.419998</v>
      </c>
      <c r="G40" s="20"/>
      <c r="H40" s="26">
        <v>8702392572.4200001</v>
      </c>
      <c r="I40" s="4"/>
      <c r="J40" s="4"/>
      <c r="K40" s="4"/>
      <c r="O40" s="30"/>
    </row>
    <row r="41" spans="2:16" ht="15.75" thickBot="1" x14ac:dyDescent="0.3">
      <c r="C41" s="7" t="s">
        <v>40</v>
      </c>
      <c r="F41" s="19">
        <v>11513372509.359999</v>
      </c>
      <c r="G41" s="10"/>
      <c r="H41" s="19">
        <v>9820263040</v>
      </c>
      <c r="I41" s="4"/>
      <c r="J41" s="4"/>
      <c r="K41" s="4"/>
    </row>
    <row r="42" spans="2:16" ht="15.75" thickTop="1" x14ac:dyDescent="0.25">
      <c r="C42" s="7"/>
      <c r="F42" s="31"/>
      <c r="G42" s="10"/>
      <c r="H42" s="31"/>
      <c r="I42" s="4"/>
      <c r="J42" s="4"/>
      <c r="K42" s="4"/>
    </row>
    <row r="43" spans="2:16" x14ac:dyDescent="0.25">
      <c r="F43" s="32"/>
      <c r="H43" s="4"/>
    </row>
    <row r="44" spans="2:16" x14ac:dyDescent="0.25">
      <c r="F44" s="32"/>
    </row>
    <row r="45" spans="2:16" x14ac:dyDescent="0.25">
      <c r="F45" s="32"/>
    </row>
    <row r="65" hidden="1" x14ac:dyDescent="0.25"/>
    <row r="132" spans="3:3" x14ac:dyDescent="0.25">
      <c r="C132" s="5" t="s">
        <v>41</v>
      </c>
    </row>
    <row r="370" spans="3:3" ht="409.5" x14ac:dyDescent="0.25">
      <c r="C370" s="33" t="s">
        <v>42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2025-10-20T21:02:57Z</cp:lastPrinted>
  <dcterms:created xsi:type="dcterms:W3CDTF">2025-10-20T21:00:50Z</dcterms:created>
  <dcterms:modified xsi:type="dcterms:W3CDTF">2025-10-20T21:05:46Z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2025-10-20T21:01:26Z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9a3dd494-423a-4bf5-8be1-a23dcccc160e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