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mayo 2025/"/>
    </mc:Choice>
  </mc:AlternateContent>
  <xr:revisionPtr revIDLastSave="22" documentId="8_{8AE89B74-A16A-4318-8F0A-10B3B2DB8199}" xr6:coauthVersionLast="47" xr6:coauthVersionMax="47" xr10:uidLastSave="{3FF3FB54-1585-48EF-B232-CA3364B5B18C}"/>
  <bookViews>
    <workbookView xWindow="28680" yWindow="-120" windowWidth="29040" windowHeight="15840" xr2:uid="{64DC5818-20A8-4534-9074-42B270C8DB55}"/>
  </bookViews>
  <sheets>
    <sheet name="mayo 2025" sheetId="1" r:id="rId1"/>
  </sheets>
  <definedNames>
    <definedName name="_xlnm._FilterDatabase" localSheetId="0" hidden="1">'mayo 2025'!$B$12:$I$12</definedName>
    <definedName name="_xlnm.Print_Titles" localSheetId="0">'mayo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<sst xmlns="http://schemas.openxmlformats.org/spreadsheetml/2006/main" count="117" uniqueCount="89">
  <si>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</si>
  <si>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</si>
  <si>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</si>
  <si>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</si>
  <si>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</si>
  <si>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</si>
  <si>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</si>
  <si>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</si>
  <si>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</si>
  <si>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</si>
  <si>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</si>
  <si>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</si>
  <si>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MiPyme</t>
  </si>
  <si>
    <t>Mipyme Mujer</t>
  </si>
  <si>
    <t>Relación de compras realizadas a Micro, Pequeñas y Medianas empresas (MIPYMES) mes de mayo 2025</t>
  </si>
  <si>
    <t>DGAP-DAF-CM-2025-0086</t>
  </si>
  <si>
    <t>DGAP-DAF-CM-2025-0083</t>
  </si>
  <si>
    <t>DGAP-DAF-CM-2025-0073</t>
  </si>
  <si>
    <t>DGAP-DAF-CM-2025-0076</t>
  </si>
  <si>
    <t>DGAP-DAF-CD-2025-0146</t>
  </si>
  <si>
    <t>DGAP-DAF-CD-2025-0145</t>
  </si>
  <si>
    <t>DGAP-DAF-CD-2025-0122</t>
  </si>
  <si>
    <t>DGAP-DAF-CD-2025-0154</t>
  </si>
  <si>
    <t>DGAP-DAF-CD-2025-0163</t>
  </si>
  <si>
    <t>DGAP-DAF-CM-2025-0094</t>
  </si>
  <si>
    <t>DGAP-DAF-CD-2025-0153</t>
  </si>
  <si>
    <t>DGAP-DAF-CM-2025-0096</t>
  </si>
  <si>
    <t>DGAP-DAF-CM-2025-0081</t>
  </si>
  <si>
    <t>DGAP-DAF-CM-2025-0079</t>
  </si>
  <si>
    <t>DGAP-DAF-CM-2025-0082</t>
  </si>
  <si>
    <t>DGAP-DAF-CM-2025-0090</t>
  </si>
  <si>
    <t>DGAP-DAF-CM-2025-0099</t>
  </si>
  <si>
    <t>DGAP-DAF-CM-2025-0101</t>
  </si>
  <si>
    <t>DGAP-DAF-CD-2025-0165</t>
  </si>
  <si>
    <t>DGAP-DAF-CD-2025-0173</t>
  </si>
  <si>
    <t>DGAP-DAF-CM-2025-0093</t>
  </si>
  <si>
    <t>DGAP-DAF-CD-2025-0174</t>
  </si>
  <si>
    <t>DGAP-DAF-CM-2025-0105</t>
  </si>
  <si>
    <t>DGAP-DAF-CD-2025-0144</t>
  </si>
  <si>
    <t>DGAP-DAF-CD-2025-0185</t>
  </si>
  <si>
    <t>DGAP-DAF-CD-2025-0176</t>
  </si>
  <si>
    <t>Servicios Empresariales Canaan, SRL</t>
  </si>
  <si>
    <t>Itcorp Gongloss, SRL</t>
  </si>
  <si>
    <t>Electroconstrucont, SRL</t>
  </si>
  <si>
    <t>Express Servicios Logisticos ESLOGIST, EIRL</t>
  </si>
  <si>
    <t>Smart Prevention Consulting OM, EIRL</t>
  </si>
  <si>
    <t>Multigrabado, SRL</t>
  </si>
  <si>
    <t>Kiki Interior Design, SRL</t>
  </si>
  <si>
    <t>SERMUCORP Servicios Múltiples Corporativos, SRL</t>
  </si>
  <si>
    <t>Vilisro Group S.R.L</t>
  </si>
  <si>
    <t>Lenyirub, SRL</t>
  </si>
  <si>
    <t>Constructora e Ingeniería Juacham, SRL</t>
  </si>
  <si>
    <t>Proveedores del Caribe  (PROVECAR), SRL</t>
  </si>
  <si>
    <t>Borda 2, SRL</t>
  </si>
  <si>
    <t>Grupo Cimentados, S.R.L</t>
  </si>
  <si>
    <t>Exselicon, SRL.</t>
  </si>
  <si>
    <t>Progescon, SRL</t>
  </si>
  <si>
    <t>Zenepval, SRL</t>
  </si>
  <si>
    <t>Grafitaller Studio Publicitario, SRL</t>
  </si>
  <si>
    <t>Grupo Brizatlantica del Caribe, SRL</t>
  </si>
  <si>
    <t>Instalaciones de Ingeniería y Servicios SRL  (ININSE)</t>
  </si>
  <si>
    <t>Aviron S.R.L.</t>
  </si>
  <si>
    <t>Progessoe, SRL</t>
  </si>
  <si>
    <t>Adquisición de combustible para uso de la flotilla vehicular (proceso dirigido a MIPYMES)</t>
  </si>
  <si>
    <t>Renovación de licencias Adobe Creative Cloud, DGA</t>
  </si>
  <si>
    <t xml:space="preserve">Suministro de materiales para el mantenimiento preventivo de las diferentes plantas eléctricas para varias administraciones de la DGA, Proceso dirigido a MiPymes. </t>
  </si>
  <si>
    <t xml:space="preserve">: Adquisición de vasos higiénicos y removedores de café biodegradable, Proceso dirigido a MIPYMES. </t>
  </si>
  <si>
    <t>"Conversatorio sobre Riesgo Psicosocial para colaboradores, DGA"</t>
  </si>
  <si>
    <t>Adquisición de Medalla de Bronce para el Departamento de Pasantía</t>
  </si>
  <si>
    <t>"Suministro e instalación de alfombra en la Sede Central, DGA"</t>
  </si>
  <si>
    <t xml:space="preserve">Suministro e instalación de compresores para unidades de aire acondicionados para la administración AILA carga, DGA. </t>
  </si>
  <si>
    <t xml:space="preserve">Servicio de adecuación de almacén para el departamento de seguridad laboral, sede central DGA. </t>
  </si>
  <si>
    <t>Adquisición de artículos de protección para el Depto. de Seguridad y Salud en el Trabajo, DGA.</t>
  </si>
  <si>
    <t>Suministro e instalación de cortinas venecianas, DGA.</t>
  </si>
  <si>
    <t>Adquisición de paraguas para uso de la DGA</t>
  </si>
  <si>
    <t>"Adquisición de Insumos de jardinería” Proceso dirigido a MiPymes</t>
  </si>
  <si>
    <t>Adquisición de polos pasantía, para la DGA.</t>
  </si>
  <si>
    <t>Servicio de acondicionamiento de espacios y baños del departamento de prensa, sede central, DGA.</t>
  </si>
  <si>
    <t>Servicio, reparación y otros insumos para plantas eléctricas de la sede central, DGA.</t>
  </si>
  <si>
    <t>"Servicio de limpieza profunda en sede central, DGA. Proceso dirigido a Micro, Pequeñas y Medianas Empresas (MIPYMES)".</t>
  </si>
  <si>
    <t>Servicio de mantenimiento para transformadores eléctricos, Coordinadora Norte, DGA.</t>
  </si>
  <si>
    <t>Adquisición de Breaker de 1600 Amperes Trifásico F/C/125-65, para el Muelle de Santo Domingo, DGA.</t>
  </si>
  <si>
    <t>Adquisición de formularios comerciales. Proceso dirigido a MIPYMES.</t>
  </si>
  <si>
    <t xml:space="preserve">Solicitud suministro e instalación de materiales eléctricos conexión de bomba sumergibles </t>
  </si>
  <si>
    <t>Adquisición de Fardos de café y azúcar en bastoncitos, para stock de almacén”: Proceso dirigido a MiPymes</t>
  </si>
  <si>
    <t>Servicio de Acondicionamiento de Espacio, Cuarto Despacho, Sede Central, DGA.</t>
  </si>
  <si>
    <t>Servicio de elaboración de tarjetas de presentación, sellos gomigrafos e impresiones. (Orden abierta)</t>
  </si>
  <si>
    <t>Suministro e Instalación de asta de bandera, club de aduanas</t>
  </si>
  <si>
    <t xml:space="preserve">Servicio de acondicionamiento de la cocina restaurante SAMAN y cafetería gran salón en el Club de la DGA.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</si>
</sst>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52"/>
  <sheetViews>
    <sheetView tabSelected="1" topLeftCell="A30" workbookViewId="0">
      <selection activeCell="K41" sqref="K41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14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15</v>
      </c>
      <c r="D13" s="9" t="s">
        <v>41</v>
      </c>
      <c r="E13" s="9" t="s">
        <v>63</v>
      </c>
      <c r="F13" s="10"/>
      <c r="G13" s="11">
        <v>45778.708617210643</v>
      </c>
      <c r="H13" s="9" t="s">
        <v>12</v>
      </c>
      <c r="I13" s="12">
        <v>1860000</v>
      </c>
    </row>
    <row r="14" spans="2:10" ht="35.4" customHeight="1" x14ac:dyDescent="0.3">
      <c r="B14" s="8">
        <v>2</v>
      </c>
      <c r="C14" s="9" t="s">
        <v>16</v>
      </c>
      <c r="D14" s="9" t="s">
        <v>42</v>
      </c>
      <c r="E14" s="9" t="s">
        <v>64</v>
      </c>
      <c r="F14" s="10"/>
      <c r="G14" s="11">
        <v>45779.37591628472</v>
      </c>
      <c r="H14" s="9" t="s">
        <v>12</v>
      </c>
      <c r="I14" s="12">
        <v>674762</v>
      </c>
    </row>
    <row r="15" spans="2:10" ht="48" customHeight="1" x14ac:dyDescent="0.3">
      <c r="B15" s="8">
        <v>3</v>
      </c>
      <c r="C15" s="9" t="s">
        <v>17</v>
      </c>
      <c r="D15" s="9" t="s">
        <v>43</v>
      </c>
      <c r="E15" s="9" t="s">
        <v>65</v>
      </c>
      <c r="F15" s="10"/>
      <c r="G15" s="11">
        <v>45779.45916658565</v>
      </c>
      <c r="H15" s="9" t="s">
        <v>12</v>
      </c>
      <c r="I15" s="12">
        <v>1620907</v>
      </c>
    </row>
    <row r="16" spans="2:10" ht="35.4" customHeight="1" x14ac:dyDescent="0.3">
      <c r="B16" s="8">
        <v>4</v>
      </c>
      <c r="C16" s="9" t="s">
        <v>18</v>
      </c>
      <c r="D16" s="9" t="s">
        <v>44</v>
      </c>
      <c r="E16" s="9" t="s">
        <v>66</v>
      </c>
      <c r="F16" s="10"/>
      <c r="G16" s="11">
        <v>45783.334655520834</v>
      </c>
      <c r="H16" s="9" t="s">
        <v>12</v>
      </c>
      <c r="I16" s="12">
        <v>181720</v>
      </c>
    </row>
    <row r="17" spans="2:9" ht="35.4" customHeight="1" x14ac:dyDescent="0.3">
      <c r="B17" s="8">
        <v>5</v>
      </c>
      <c r="C17" s="9" t="s">
        <v>19</v>
      </c>
      <c r="D17" s="9" t="s">
        <v>45</v>
      </c>
      <c r="E17" s="9" t="s">
        <v>67</v>
      </c>
      <c r="F17" s="10"/>
      <c r="G17" s="11">
        <v>45783.418230208328</v>
      </c>
      <c r="H17" s="9" t="s">
        <v>13</v>
      </c>
      <c r="I17" s="12">
        <v>20000</v>
      </c>
    </row>
    <row r="18" spans="2:9" ht="35.4" customHeight="1" x14ac:dyDescent="0.3">
      <c r="B18" s="8">
        <v>6</v>
      </c>
      <c r="C18" s="9" t="s">
        <v>20</v>
      </c>
      <c r="D18" s="9" t="s">
        <v>46</v>
      </c>
      <c r="E18" s="9" t="s">
        <v>68</v>
      </c>
      <c r="F18" s="10"/>
      <c r="G18" s="11">
        <v>45783.437507291666</v>
      </c>
      <c r="H18" s="9" t="s">
        <v>13</v>
      </c>
      <c r="I18" s="12">
        <v>12201</v>
      </c>
    </row>
    <row r="19" spans="2:9" ht="35.4" customHeight="1" x14ac:dyDescent="0.3">
      <c r="B19" s="8">
        <v>7</v>
      </c>
      <c r="C19" s="9" t="s">
        <v>21</v>
      </c>
      <c r="D19" s="9" t="s">
        <v>47</v>
      </c>
      <c r="E19" s="9" t="s">
        <v>69</v>
      </c>
      <c r="F19" s="10"/>
      <c r="G19" s="11">
        <v>45783.459444826389</v>
      </c>
      <c r="H19" s="9" t="s">
        <v>13</v>
      </c>
      <c r="I19" s="12">
        <v>134874</v>
      </c>
    </row>
    <row r="20" spans="2:9" ht="35.4" customHeight="1" x14ac:dyDescent="0.3">
      <c r="B20" s="8">
        <v>8</v>
      </c>
      <c r="C20" s="9" t="s">
        <v>22</v>
      </c>
      <c r="D20" s="9" t="s">
        <v>48</v>
      </c>
      <c r="E20" s="9" t="s">
        <v>70</v>
      </c>
      <c r="F20" s="10"/>
      <c r="G20" s="11">
        <v>45784.667056979168</v>
      </c>
      <c r="H20" s="9" t="s">
        <v>12</v>
      </c>
      <c r="I20" s="12">
        <v>247800</v>
      </c>
    </row>
    <row r="21" spans="2:9" ht="35.4" customHeight="1" x14ac:dyDescent="0.3">
      <c r="B21" s="8">
        <v>9</v>
      </c>
      <c r="C21" s="9" t="s">
        <v>23</v>
      </c>
      <c r="D21" s="9" t="s">
        <v>49</v>
      </c>
      <c r="E21" s="9" t="s">
        <v>71</v>
      </c>
      <c r="F21" s="10"/>
      <c r="G21" s="11">
        <v>45785.552094247687</v>
      </c>
      <c r="H21" s="9" t="s">
        <v>13</v>
      </c>
      <c r="I21" s="12">
        <v>179496</v>
      </c>
    </row>
    <row r="22" spans="2:9" ht="35.4" customHeight="1" x14ac:dyDescent="0.3">
      <c r="B22" s="8">
        <v>10</v>
      </c>
      <c r="C22" s="9" t="s">
        <v>24</v>
      </c>
      <c r="D22" s="9" t="s">
        <v>50</v>
      </c>
      <c r="E22" s="9" t="s">
        <v>72</v>
      </c>
      <c r="F22" s="10"/>
      <c r="G22" s="11">
        <v>45789.376007488427</v>
      </c>
      <c r="H22" s="9" t="s">
        <v>12</v>
      </c>
      <c r="I22" s="12">
        <v>176115</v>
      </c>
    </row>
    <row r="23" spans="2:9" ht="35.4" customHeight="1" x14ac:dyDescent="0.3">
      <c r="B23" s="8">
        <v>11</v>
      </c>
      <c r="C23" s="9" t="s">
        <v>25</v>
      </c>
      <c r="D23" s="9" t="s">
        <v>47</v>
      </c>
      <c r="E23" s="9" t="s">
        <v>73</v>
      </c>
      <c r="F23" s="10"/>
      <c r="G23" s="11">
        <v>45789.479218518514</v>
      </c>
      <c r="H23" s="9" t="s">
        <v>13</v>
      </c>
      <c r="I23" s="12">
        <v>65761</v>
      </c>
    </row>
    <row r="24" spans="2:9" ht="35.4" customHeight="1" x14ac:dyDescent="0.3">
      <c r="B24" s="8">
        <v>12</v>
      </c>
      <c r="C24" s="9" t="s">
        <v>26</v>
      </c>
      <c r="D24" s="9" t="s">
        <v>51</v>
      </c>
      <c r="E24" s="9" t="s">
        <v>74</v>
      </c>
      <c r="F24" s="10"/>
      <c r="G24" s="11">
        <v>45789.70891559028</v>
      </c>
      <c r="H24" s="9" t="s">
        <v>12</v>
      </c>
      <c r="I24" s="12">
        <v>947835</v>
      </c>
    </row>
    <row r="25" spans="2:9" ht="35.4" customHeight="1" x14ac:dyDescent="0.3">
      <c r="B25" s="8">
        <v>13</v>
      </c>
      <c r="C25" s="9" t="s">
        <v>27</v>
      </c>
      <c r="D25" s="9" t="s">
        <v>49</v>
      </c>
      <c r="E25" s="9" t="s">
        <v>88</v>
      </c>
      <c r="F25" s="10"/>
      <c r="G25" s="11">
        <v>45791.541866550921</v>
      </c>
      <c r="H25" s="9" t="s">
        <v>13</v>
      </c>
      <c r="I25" s="12">
        <v>750883</v>
      </c>
    </row>
    <row r="26" spans="2:9" ht="35.4" customHeight="1" x14ac:dyDescent="0.3">
      <c r="B26" s="8">
        <v>14</v>
      </c>
      <c r="C26" s="9" t="s">
        <v>28</v>
      </c>
      <c r="D26" s="9" t="s">
        <v>52</v>
      </c>
      <c r="E26" s="9" t="s">
        <v>75</v>
      </c>
      <c r="F26" s="10"/>
      <c r="G26" s="11">
        <v>45792.335019872684</v>
      </c>
      <c r="H26" s="9" t="s">
        <v>13</v>
      </c>
      <c r="I26" s="12">
        <v>1201160</v>
      </c>
    </row>
    <row r="27" spans="2:9" ht="35.4" customHeight="1" x14ac:dyDescent="0.3">
      <c r="B27" s="8">
        <v>15</v>
      </c>
      <c r="C27" s="9" t="s">
        <v>29</v>
      </c>
      <c r="D27" s="9" t="s">
        <v>53</v>
      </c>
      <c r="E27" s="9" t="s">
        <v>76</v>
      </c>
      <c r="F27" s="10"/>
      <c r="G27" s="11">
        <v>45792.66802237268</v>
      </c>
      <c r="H27" s="9" t="s">
        <v>13</v>
      </c>
      <c r="I27" s="12">
        <v>291460</v>
      </c>
    </row>
    <row r="28" spans="2:9" ht="35.4" customHeight="1" x14ac:dyDescent="0.3">
      <c r="B28" s="8">
        <v>16</v>
      </c>
      <c r="C28" s="9" t="s">
        <v>30</v>
      </c>
      <c r="D28" s="9" t="s">
        <v>54</v>
      </c>
      <c r="E28" s="9" t="s">
        <v>77</v>
      </c>
      <c r="F28" s="10"/>
      <c r="G28" s="11">
        <v>45793.459025266202</v>
      </c>
      <c r="H28" s="9" t="s">
        <v>12</v>
      </c>
      <c r="I28" s="12">
        <v>1009043</v>
      </c>
    </row>
    <row r="29" spans="2:9" ht="35.4" customHeight="1" x14ac:dyDescent="0.3">
      <c r="B29" s="8">
        <v>17</v>
      </c>
      <c r="C29" s="9" t="s">
        <v>31</v>
      </c>
      <c r="D29" s="9" t="s">
        <v>55</v>
      </c>
      <c r="E29" s="9" t="s">
        <v>78</v>
      </c>
      <c r="F29" s="10"/>
      <c r="G29" s="11">
        <v>45793.562535763886</v>
      </c>
      <c r="H29" s="9" t="s">
        <v>12</v>
      </c>
      <c r="I29" s="12">
        <v>1550000</v>
      </c>
    </row>
    <row r="30" spans="2:9" ht="35.4" customHeight="1" x14ac:dyDescent="0.3">
      <c r="B30" s="8">
        <v>18</v>
      </c>
      <c r="C30" s="9" t="s">
        <v>32</v>
      </c>
      <c r="D30" s="9" t="s">
        <v>56</v>
      </c>
      <c r="E30" s="9" t="s">
        <v>79</v>
      </c>
      <c r="F30" s="10"/>
      <c r="G30" s="11">
        <v>45793.62605165509</v>
      </c>
      <c r="H30" s="9" t="s">
        <v>13</v>
      </c>
      <c r="I30" s="12">
        <v>885000</v>
      </c>
    </row>
    <row r="31" spans="2:9" ht="35.4" customHeight="1" x14ac:dyDescent="0.3">
      <c r="B31" s="8">
        <v>19</v>
      </c>
      <c r="C31" s="9" t="s">
        <v>33</v>
      </c>
      <c r="D31" s="9" t="s">
        <v>57</v>
      </c>
      <c r="E31" s="9" t="s">
        <v>80</v>
      </c>
      <c r="F31" s="10"/>
      <c r="G31" s="11">
        <v>45796.430588923606</v>
      </c>
      <c r="H31" s="9" t="s">
        <v>12</v>
      </c>
      <c r="I31" s="12">
        <v>246856</v>
      </c>
    </row>
    <row r="32" spans="2:9" ht="35.4" customHeight="1" x14ac:dyDescent="0.3">
      <c r="B32" s="8">
        <v>20</v>
      </c>
      <c r="C32" s="9" t="s">
        <v>34</v>
      </c>
      <c r="D32" s="9" t="s">
        <v>43</v>
      </c>
      <c r="E32" s="9" t="s">
        <v>81</v>
      </c>
      <c r="F32" s="10"/>
      <c r="G32" s="11">
        <v>45796.501755821759</v>
      </c>
      <c r="H32" s="9" t="s">
        <v>12</v>
      </c>
      <c r="I32" s="12">
        <v>245204</v>
      </c>
    </row>
    <row r="33" spans="2:9" ht="35.4" customHeight="1" x14ac:dyDescent="0.3">
      <c r="B33" s="8">
        <v>21</v>
      </c>
      <c r="C33" s="9" t="s">
        <v>35</v>
      </c>
      <c r="D33" s="9" t="s">
        <v>58</v>
      </c>
      <c r="E33" s="9" t="s">
        <v>82</v>
      </c>
      <c r="F33" s="10"/>
      <c r="G33" s="11">
        <v>45798.593779479168</v>
      </c>
      <c r="H33" s="9" t="s">
        <v>12</v>
      </c>
      <c r="I33" s="12">
        <v>787060</v>
      </c>
    </row>
    <row r="34" spans="2:9" ht="35.4" customHeight="1" x14ac:dyDescent="0.3">
      <c r="B34" s="8">
        <v>22</v>
      </c>
      <c r="C34" s="9" t="s">
        <v>36</v>
      </c>
      <c r="D34" s="9" t="s">
        <v>43</v>
      </c>
      <c r="E34" s="9" t="s">
        <v>83</v>
      </c>
      <c r="F34" s="10"/>
      <c r="G34" s="11">
        <v>45800.458610451387</v>
      </c>
      <c r="H34" s="9" t="s">
        <v>12</v>
      </c>
      <c r="I34" s="12">
        <v>116820</v>
      </c>
    </row>
    <row r="35" spans="2:9" ht="35.4" customHeight="1" x14ac:dyDescent="0.3">
      <c r="B35" s="8">
        <v>23</v>
      </c>
      <c r="C35" s="9" t="s">
        <v>37</v>
      </c>
      <c r="D35" s="9" t="s">
        <v>59</v>
      </c>
      <c r="E35" s="9" t="s">
        <v>84</v>
      </c>
      <c r="F35" s="10"/>
      <c r="G35" s="11">
        <v>45804.334222569443</v>
      </c>
      <c r="H35" s="9" t="s">
        <v>13</v>
      </c>
      <c r="I35" s="12">
        <v>707739</v>
      </c>
    </row>
    <row r="36" spans="2:9" ht="35.4" customHeight="1" x14ac:dyDescent="0.3">
      <c r="B36" s="8">
        <v>24</v>
      </c>
      <c r="C36" s="9" t="s">
        <v>38</v>
      </c>
      <c r="D36" s="9" t="s">
        <v>60</v>
      </c>
      <c r="E36" s="9" t="s">
        <v>85</v>
      </c>
      <c r="F36" s="10"/>
      <c r="G36" s="11">
        <v>45805.542236458328</v>
      </c>
      <c r="H36" s="9" t="s">
        <v>12</v>
      </c>
      <c r="I36" s="12">
        <v>184459</v>
      </c>
    </row>
    <row r="37" spans="2:9" ht="35.4" customHeight="1" x14ac:dyDescent="0.3">
      <c r="B37" s="8">
        <v>25</v>
      </c>
      <c r="C37" s="9" t="s">
        <v>39</v>
      </c>
      <c r="D37" s="9" t="s">
        <v>61</v>
      </c>
      <c r="E37" s="9" t="s">
        <v>86</v>
      </c>
      <c r="F37" s="10"/>
      <c r="G37" s="11">
        <v>45806.419264548611</v>
      </c>
      <c r="H37" s="9" t="s">
        <v>13</v>
      </c>
      <c r="I37" s="12">
        <v>230000</v>
      </c>
    </row>
    <row r="38" spans="2:9" ht="35.4" customHeight="1" x14ac:dyDescent="0.3">
      <c r="B38" s="8">
        <v>26</v>
      </c>
      <c r="C38" s="9" t="s">
        <v>40</v>
      </c>
      <c r="D38" s="9" t="s">
        <v>62</v>
      </c>
      <c r="E38" s="9" t="s">
        <v>87</v>
      </c>
      <c r="F38" s="10"/>
      <c r="G38" s="11">
        <v>45806.423662002315</v>
      </c>
      <c r="H38" s="9" t="s">
        <v>13</v>
      </c>
      <c r="I38" s="12">
        <v>37170</v>
      </c>
    </row>
    <row r="39" spans="2:9" ht="13.2" customHeight="1" thickBot="1" x14ac:dyDescent="0.35">
      <c r="B39" s="6"/>
      <c r="C39" s="6"/>
      <c r="D39" s="7"/>
      <c r="E39" s="6"/>
      <c r="F39" s="6"/>
      <c r="G39" s="6"/>
      <c r="H39" s="3"/>
      <c r="I39" s="4">
        <f>SUM(I13:I38)</f>
        <v>14364325</v>
      </c>
    </row>
    <row r="40" spans="2:9" ht="35.4" customHeight="1" thickTop="1" x14ac:dyDescent="0.3"/>
    <row r="41" spans="2:9" ht="35.4" customHeight="1" x14ac:dyDescent="0.3">
      <c r="B41" s="17" t="s">
        <v>10</v>
      </c>
      <c r="C41" s="17"/>
      <c r="D41" s="17"/>
      <c r="E41" s="17"/>
      <c r="F41" s="17"/>
      <c r="G41" s="17"/>
      <c r="H41" s="17"/>
      <c r="I41" s="17"/>
    </row>
    <row r="42" spans="2:9" ht="35.4" customHeight="1" x14ac:dyDescent="0.3">
      <c r="B42" s="17" t="s">
        <v>11</v>
      </c>
      <c r="C42" s="17"/>
      <c r="D42" s="17"/>
      <c r="E42" s="17"/>
      <c r="F42" s="17"/>
      <c r="G42" s="17"/>
      <c r="H42" s="17"/>
      <c r="I42" s="17"/>
    </row>
    <row r="43" spans="2:9" ht="35.4" customHeight="1" x14ac:dyDescent="0.3"/>
    <row r="44" spans="2:9" ht="35.4" customHeight="1" x14ac:dyDescent="0.3"/>
    <row r="45" spans="2:9" ht="35.4" customHeight="1" x14ac:dyDescent="0.3"/>
    <row r="46" spans="2:9" ht="35.4" customHeight="1" x14ac:dyDescent="0.3"/>
    <row r="47" spans="2:9" ht="35.4" customHeight="1" x14ac:dyDescent="0.3"/>
    <row r="48" spans="2:9" ht="35.4" customHeight="1" x14ac:dyDescent="0.3"/>
    <row r="49" ht="35.4" customHeight="1" x14ac:dyDescent="0.3"/>
    <row r="51" ht="31.2" customHeight="1" x14ac:dyDescent="0.3"/>
    <row r="52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41:I41"/>
    <mergeCell ref="B42:I42"/>
    <mergeCell ref="B10:I10"/>
  </mergeCells>
  <conditionalFormatting sqref="C3:C7 C43:C65337">
    <cfRule type="expression" dxfId="1" priority="4" stopIfTrue="1">
      <formula>AND(COUNTIF($C$8:$C$65337, C3)+COUNTIF(#REF!, C3)+COUNTIF($C$3:$C$7, C3)+COUNTIF(#REF!, C3)&gt;1,NOT(ISBLANK(C3)))</formula>
    </cfRule>
  </conditionalFormatting>
  <conditionalFormatting sqref="C11:C38 C13:E38 H13:H38">
    <cfRule type="expression" dxfId="0" priority="36" stopIfTrue="1">
      <formula>AND(COUNTIF($C$43:$C$65359, C11)+COUNTIF(#REF!, C11)+COUNTIF($C$3:$C$7, C11)+COUNTIF($C$11:$C$38,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2025-06-16T09:35:44Z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