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V:\DGA\2026\Marzo\Portal\"/>
    </mc:Choice>
  </mc:AlternateContent>
  <xr:revisionPtr revIDLastSave="0" documentId="13_ncr:1_{3D6FB32C-58FF-4D7F-B75A-24479459399E}" xr6:coauthVersionLast="47" xr6:coauthVersionMax="47" xr10:uidLastSave="{00000000-0000-0000-0000-000000000000}"/>
  <bookViews>
    <workbookView xWindow="-120" yWindow="-120" windowWidth="29040" windowHeight="15840" xr2:uid="{D2236244-4FD9-4673-B44B-2E0F9952AD32}"/>
  </bookViews>
  <sheets>
    <sheet name="21010201" sheetId="1" r:id="rId1"/>
  </sheets>
  <definedNames>
    <definedName name="_xlnm._FilterDatabase" localSheetId="0" hidden="1">'21010201'!$A$7:$K$7</definedName>
    <definedName name="_xlnm.Print_Titles" localSheetId="0">'21010201'!$2:$7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8" i="1" l="1"/>
  <c r="J248" i="1" l="1"/>
  <c r="K248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248" i="1" s="1"/>
</calcChain>
</file>

<file path=xl/sharedStrings.xml><?xml version="1.0" encoding="utf-8"?>
<sst xmlns="http://schemas.openxmlformats.org/spreadsheetml/2006/main" count="1248" uniqueCount="606">
  <si>
    <t>Dirección General de Aduanas</t>
  </si>
  <si>
    <t>Estado de Cuentas por Pagar Proveedores</t>
  </si>
  <si>
    <t>Al 31 de marzo 2026</t>
  </si>
  <si>
    <t>ID</t>
  </si>
  <si>
    <t>NOMBRE</t>
  </si>
  <si>
    <t>CTA PRESUPUESTARIA</t>
  </si>
  <si>
    <t>NOMBRE CTA. PRESUPUESTARIA</t>
  </si>
  <si>
    <t>COMPROBANTE</t>
  </si>
  <si>
    <t>FECHA DE FACTURA</t>
  </si>
  <si>
    <t>FECHA DE REGISTRO</t>
  </si>
  <si>
    <t>CONCEPTO</t>
  </si>
  <si>
    <t>MONTO BRUTO</t>
  </si>
  <si>
    <t>RETENCIONES</t>
  </si>
  <si>
    <t>MONTO NETO</t>
  </si>
  <si>
    <t>CP000000025</t>
  </si>
  <si>
    <t>CENTRO CUESTA NACIONAL SAS</t>
  </si>
  <si>
    <t>ALIMENTOS Y BEBIDAS PARA PERSONAS</t>
  </si>
  <si>
    <t>E450000011702</t>
  </si>
  <si>
    <t>ADQUISICION DE ALIMENTOS Y BEBIDAS</t>
  </si>
  <si>
    <t>E450000011722</t>
  </si>
  <si>
    <t>E450000011867</t>
  </si>
  <si>
    <t>E450000012398</t>
  </si>
  <si>
    <t>E450000012404</t>
  </si>
  <si>
    <t>ADQUISICION ALIMENTOS Y BEBIDAS</t>
  </si>
  <si>
    <t>E450000012587</t>
  </si>
  <si>
    <t>E450000012701</t>
  </si>
  <si>
    <t>E450000012782</t>
  </si>
  <si>
    <t>CP000000032</t>
  </si>
  <si>
    <t>CONDOMINIO MALECON CENTER</t>
  </si>
  <si>
    <t>LIMPIEZA E HIGIENE</t>
  </si>
  <si>
    <t>E450000000362</t>
  </si>
  <si>
    <t>L114A 41141 MARZO 2026. SERVICIO DE MANTENIMIENTO DE AREA COMUN</t>
  </si>
  <si>
    <t>E450000000348</t>
  </si>
  <si>
    <t>L102B 41022 MARZO 2026. SERVICIO DE MANTENIMIENTO DE AREA COMUN</t>
  </si>
  <si>
    <t>CP000000054</t>
  </si>
  <si>
    <t>GALERIA LEGAL BNR SRL</t>
  </si>
  <si>
    <t>SERVICIOS JURIDICOS</t>
  </si>
  <si>
    <t>B1500000755</t>
  </si>
  <si>
    <t>SERVICIOS JURIDICOS, ACTO NOTARIAL</t>
  </si>
  <si>
    <t>CP000000068</t>
  </si>
  <si>
    <t>INGENIERIA DE PROTECCION, SRL.</t>
  </si>
  <si>
    <t>SERVICIOS DE MANTENIMIENTO Y REPARACION DE BIENES</t>
  </si>
  <si>
    <t>E450000000101</t>
  </si>
  <si>
    <t>SERV MANTENIMIENTO PREVENTIVO Y CORRECTIVO 14 MAQ</t>
  </si>
  <si>
    <t>E450000000111</t>
  </si>
  <si>
    <t>SERVICIO MANTENIMIENTO PREVENTIVO Y CORRECTIVO PARA 14 MAQUINAS</t>
  </si>
  <si>
    <t>E450000000130</t>
  </si>
  <si>
    <t>ARRENDAMIENTO 5 MAQUINAS DE RX, INSTALADA EN VARIAS ADMS POR</t>
  </si>
  <si>
    <t>E450000000102</t>
  </si>
  <si>
    <t>MANT CORRECTIVO PARA 14 MAQUINAS DE RAYOS X</t>
  </si>
  <si>
    <t>E450000000128</t>
  </si>
  <si>
    <t>SERV DE MANTENIMIENTO CORRECTIVO</t>
  </si>
  <si>
    <t>E450000000116</t>
  </si>
  <si>
    <t>SERVICIO MANTENIMIENTO CORRECTIVO</t>
  </si>
  <si>
    <t>E450000000115</t>
  </si>
  <si>
    <t>SERV MANTENIMIENTO CORRECTIVO</t>
  </si>
  <si>
    <t>E450000000114</t>
  </si>
  <si>
    <t>E4500000000127</t>
  </si>
  <si>
    <t>SERV  DE MANT PREVENTIVO Y CORRECTIVO P/ 14 MAQUINAS  DE RAY</t>
  </si>
  <si>
    <t>E450000000131</t>
  </si>
  <si>
    <t>SERV MANTENIMIENTO PREVENTIVO Y CORRECTIVO P/14 MAQUINAS</t>
  </si>
  <si>
    <t>E450000000143</t>
  </si>
  <si>
    <t>SERV MANTENIMIENTO PREVENTIVO Y CORRECTIVO P/14 MAQUINAS DE</t>
  </si>
  <si>
    <t>E4500000000147</t>
  </si>
  <si>
    <t>SERV MANTENIMIENTO PREVENTIVO Y CORRECTIVO 14 MAQUINAS</t>
  </si>
  <si>
    <t>OTROS ALQUILERES</t>
  </si>
  <si>
    <t>E4500000000146</t>
  </si>
  <si>
    <t>SERV DE ARRENDAMIENTO DE 5 MAQUINAS RAYOS X</t>
  </si>
  <si>
    <t>E4500000000137</t>
  </si>
  <si>
    <t>CP000000094</t>
  </si>
  <si>
    <t>RICHARD ALFREDO ROSARIO ROJAS</t>
  </si>
  <si>
    <t>B1500000263</t>
  </si>
  <si>
    <t>CP000000103</t>
  </si>
  <si>
    <t>TASIANA ALTAGRACIA POLANCO PEREZ</t>
  </si>
  <si>
    <t>B1500000848</t>
  </si>
  <si>
    <t>CP000000114</t>
  </si>
  <si>
    <t>URBANVOLT SOLUTION, SRL</t>
  </si>
  <si>
    <t>ALMACENAJE</t>
  </si>
  <si>
    <t>E450000000047</t>
  </si>
  <si>
    <t>SERV ALMACENAMIENTO CUSTIODDIA Y CONSULTAS DE ARCHIVOS</t>
  </si>
  <si>
    <t>E450000000048</t>
  </si>
  <si>
    <t>CP000000133</t>
  </si>
  <si>
    <t>TODO PIZZA MICHELS S A</t>
  </si>
  <si>
    <t>SERVICIOS DE ALIMENTACIÓN</t>
  </si>
  <si>
    <t>E450000000005</t>
  </si>
  <si>
    <t>SERVICIO DE ALIMENTOS PARA COLABORADORES RESTAURANT EL HIGUE</t>
  </si>
  <si>
    <t>CP000000141</t>
  </si>
  <si>
    <t>GTG INDUSTRIAL SRL</t>
  </si>
  <si>
    <t>MATERIAL PARA LIMPIEZA</t>
  </si>
  <si>
    <t>E450000000231</t>
  </si>
  <si>
    <t>ADQUISICION FUNDAS PLASTICAS USO DGA</t>
  </si>
  <si>
    <t>239101</t>
  </si>
  <si>
    <t>E450000000211</t>
  </si>
  <si>
    <t>ADQUISICION DE MATERIALES E INSUMOS DE LIMPIEZA</t>
  </si>
  <si>
    <t>239904</t>
  </si>
  <si>
    <t>PRODUCTOS Y UTILES DE DEFENSA Y SEGURIDAD</t>
  </si>
  <si>
    <t>236304</t>
  </si>
  <si>
    <t>HERRAMIENTAS MENORES</t>
  </si>
  <si>
    <t>CP000000147</t>
  </si>
  <si>
    <t>ALTICE DOMINICANA SA</t>
  </si>
  <si>
    <t>SERVICIO DE INTERNET Y TELEVISIÓN POR CABLE</t>
  </si>
  <si>
    <t>E450000022827</t>
  </si>
  <si>
    <t>CUENTA 8089449 FEBRERO 2026. SERVICIO DE ENLACE DE DATOS.</t>
  </si>
  <si>
    <t>E450000022830</t>
  </si>
  <si>
    <t>CUENTA 8561590 FEBRERO 2026. SERVICIO DE FAX Y LINEAS FIJAS</t>
  </si>
  <si>
    <t>TELÉFONO LOCAL</t>
  </si>
  <si>
    <t>CP000000163</t>
  </si>
  <si>
    <t>DULCE MARIA ULERIO HERNANDEZ</t>
  </si>
  <si>
    <t>B1500000249</t>
  </si>
  <si>
    <t>CP000000165</t>
  </si>
  <si>
    <t>MIRIAN DE LA CRUZ VILLEGAS</t>
  </si>
  <si>
    <t>B1500000345</t>
  </si>
  <si>
    <t>B1500000346</t>
  </si>
  <si>
    <t>CP000000166</t>
  </si>
  <si>
    <t>LUCY CARIAS GUIZADO</t>
  </si>
  <si>
    <t>B1500000027</t>
  </si>
  <si>
    <t>SDA-0660-29. SERVICIO TRADUCCION</t>
  </si>
  <si>
    <t>CP000000196</t>
  </si>
  <si>
    <t>SERVICIOS LEGALES JOSE OSCAR VALERA EIRL</t>
  </si>
  <si>
    <t>B1500000128</t>
  </si>
  <si>
    <t>B1500000127</t>
  </si>
  <si>
    <t>CP000000314</t>
  </si>
  <si>
    <t>FUNDACION EDUCATIVA DEL CARIBE</t>
  </si>
  <si>
    <t>BECAS NACIONALES</t>
  </si>
  <si>
    <t>E450000000067</t>
  </si>
  <si>
    <t>PAGO CUATRIMESTRE SEPTIEMBRE-DICIEMBRE 2025 DEL TECNICO SUPE</t>
  </si>
  <si>
    <t>CP000000316</t>
  </si>
  <si>
    <t>ACEA DOMINICANA, S.A</t>
  </si>
  <si>
    <t>AGUA</t>
  </si>
  <si>
    <t>B1500011890</t>
  </si>
  <si>
    <t>CODIGO 270206 MARZO 2026. CONSUMO BASICO DE AGUA.</t>
  </si>
  <si>
    <t>CP000000401</t>
  </si>
  <si>
    <t>SEGUROS RESERVAS S A</t>
  </si>
  <si>
    <t>SEGUROS DE PERSONAS</t>
  </si>
  <si>
    <t>E450000011444</t>
  </si>
  <si>
    <t>POLIZA SALUD INTERNACIONAL JUST TOTAL  01/04/2026-31/08/2026</t>
  </si>
  <si>
    <t>E450000011701</t>
  </si>
  <si>
    <t>POLIZA DE SALUD INTERNACIONAL  2-2-133-0002108 JUST TOTAL 01</t>
  </si>
  <si>
    <t>CP000000403</t>
  </si>
  <si>
    <t>JARDIN ILUSIONES SRL</t>
  </si>
  <si>
    <t>PRODUCTOS FORESTALES</t>
  </si>
  <si>
    <t>B1500004504</t>
  </si>
  <si>
    <t>ADQUISICION CORONA FUNEBRE</t>
  </si>
  <si>
    <t>CP000000432</t>
  </si>
  <si>
    <t>INSTITUTO NAC DE AGUAS POTABLES Y ALC</t>
  </si>
  <si>
    <t>E450000007226</t>
  </si>
  <si>
    <t>CONTRATO 158917 FEBRERO 2026. CONSUMO DE AGUA POTABLE Y ALCA</t>
  </si>
  <si>
    <t>CP000000437</t>
  </si>
  <si>
    <t>GLORIA ROSALIA MEJIA CRUZ</t>
  </si>
  <si>
    <t>B1500000203</t>
  </si>
  <si>
    <t>B1500000205</t>
  </si>
  <si>
    <t>B1500000204</t>
  </si>
  <si>
    <t>B1500000206</t>
  </si>
  <si>
    <t>B1500000210</t>
  </si>
  <si>
    <t>B1500000208</t>
  </si>
  <si>
    <t>B1500000209</t>
  </si>
  <si>
    <t>CP000000439</t>
  </si>
  <si>
    <t>JORSA MULTISERVICES SRL</t>
  </si>
  <si>
    <t>IMPRESIÓN Y ENCUADERNACIÓN</t>
  </si>
  <si>
    <t>B1500000519</t>
  </si>
  <si>
    <t>ADQUISICION DE FORMULARIOS COMERCIALES</t>
  </si>
  <si>
    <t>CP000000444</t>
  </si>
  <si>
    <t>SONIA ANTONIA LUCIANO PIÑA</t>
  </si>
  <si>
    <t>B1500000411</t>
  </si>
  <si>
    <t>CP000000449</t>
  </si>
  <si>
    <t>CARMEN SELENNY POLANCO LOVERA</t>
  </si>
  <si>
    <t>B1500000123</t>
  </si>
  <si>
    <t>CP000000533</t>
  </si>
  <si>
    <t>ACADEMIA DE LENGUAS VLLA 3 SRL</t>
  </si>
  <si>
    <t>B1500000409</t>
  </si>
  <si>
    <t xml:space="preserve">PAGO LIBRO DE INGLES DE LA COLABORADORA JESSICA PATRICIA </t>
  </si>
  <si>
    <t>B1500000407</t>
  </si>
  <si>
    <t>PAGO CURSO DE INGLES DE LA COLABORADORA ROSE MARY BAEZ DURAN</t>
  </si>
  <si>
    <t>B1500000402</t>
  </si>
  <si>
    <t>PAGO CURSO DE INGLES DE LA COLABORADORA ABIDAISA MIRELYS VALDEZ</t>
  </si>
  <si>
    <t>B1500000403</t>
  </si>
  <si>
    <t>PAGO LIBRO DE INGLES DE LA COLABORADORA KEISHA PEÑA MEDRANO.</t>
  </si>
  <si>
    <t>B1500000408</t>
  </si>
  <si>
    <t>PAGO LIBRO DE INGLES DE LA COLABORADORA MARIA ANGELICA CUEVA</t>
  </si>
  <si>
    <t>CP000000534</t>
  </si>
  <si>
    <t>PONTIFICIA UNIVERSIDAD CAT MADRE Y MAESTRA</t>
  </si>
  <si>
    <t>E450000001962</t>
  </si>
  <si>
    <t xml:space="preserve">PAGO 4 ASIGNATURAS MAESTRIA EN GESTION FINANCIERA </t>
  </si>
  <si>
    <t>CP000000538</t>
  </si>
  <si>
    <t>UNIVERSIDAD AUTONOMA DE STO DGO</t>
  </si>
  <si>
    <t>B1500003542</t>
  </si>
  <si>
    <t>PAGO 7MO MODULO MAESTRIA DE LOS COLABORADORES ANA CORONADO</t>
  </si>
  <si>
    <t>B1500003622</t>
  </si>
  <si>
    <t xml:space="preserve">PAGO PRIMER MODULO MAESTRIA EN GESTION DE RECURSOS HUMANOS </t>
  </si>
  <si>
    <t>B1500003590</t>
  </si>
  <si>
    <t xml:space="preserve">PAGO DE INSCRIPCION Y PROPEDEUTICO </t>
  </si>
  <si>
    <t>CP000000550</t>
  </si>
  <si>
    <t>CENTRO DE DIAGNOSTICO Y REP AUTOMOTRIZ MPH</t>
  </si>
  <si>
    <t>MANTENIMIENTO Y REPARACIÓN DE EQUIPOS DE TRANSPORTE, TRACCIÓN</t>
  </si>
  <si>
    <t>SERVICIO DE REPARACION Y MANTENIMIENTO VEHICULO</t>
  </si>
  <si>
    <t>B1500000347</t>
  </si>
  <si>
    <t>CP000000578</t>
  </si>
  <si>
    <t>ANA HILDA PEREYRA RUIZ</t>
  </si>
  <si>
    <t>B1500000108</t>
  </si>
  <si>
    <t>B1500000107</t>
  </si>
  <si>
    <t>B1500000106</t>
  </si>
  <si>
    <t>B1500000105</t>
  </si>
  <si>
    <t>CP000000613</t>
  </si>
  <si>
    <t>CARLOS CELITO SANCHEZ ALVAREZ</t>
  </si>
  <si>
    <t>B1500000040</t>
  </si>
  <si>
    <t>B1500000041</t>
  </si>
  <si>
    <t>CP000000615</t>
  </si>
  <si>
    <t>GREGORIO ANTONIO RIVAS ESPAILLAT</t>
  </si>
  <si>
    <t>B1500000078</t>
  </si>
  <si>
    <t>CP000000628</t>
  </si>
  <si>
    <t>AAA SISTEMAS ELECTRONICOS DE SEGURIDAD, SRL</t>
  </si>
  <si>
    <t>225901</t>
  </si>
  <si>
    <t>LICENCIAS Y SOFTWARES</t>
  </si>
  <si>
    <t>B1500000458</t>
  </si>
  <si>
    <t>RENOVACION DE LICENCIAMIENO LENEL Y SERVICIOS DE SOPORTE</t>
  </si>
  <si>
    <t>228705</t>
  </si>
  <si>
    <t>SERVICIOS DE INFORMATICA Y SISTEMAS COMPUTARIZADOS</t>
  </si>
  <si>
    <t>CP000000629</t>
  </si>
  <si>
    <t>MUNOZ CONCEPTO MOBILIARIO SRL</t>
  </si>
  <si>
    <t>MUEBLES DE OFICINA Y ESTANTERÍA</t>
  </si>
  <si>
    <t>E450000000017</t>
  </si>
  <si>
    <t>SUMINISTRO E INST MOBILIARIOS  GRANDES CONTRIBUYENTES</t>
  </si>
  <si>
    <t>CP000000655</t>
  </si>
  <si>
    <t>FREDDY BOLIVAR ALMONTE BRITO</t>
  </si>
  <si>
    <t>B1500001242</t>
  </si>
  <si>
    <t>CP000000683</t>
  </si>
  <si>
    <t>CORAAPPLATA</t>
  </si>
  <si>
    <t>B1500035537</t>
  </si>
  <si>
    <t>CODIGO 127 MARZO 2026. CONSUMO DE AGUA Y ALCANTARILLADO.</t>
  </si>
  <si>
    <t>CP000000689</t>
  </si>
  <si>
    <t>ALCALDIA DEL DISTRITO NACIONAL</t>
  </si>
  <si>
    <t>BASURA</t>
  </si>
  <si>
    <t>B1500073094</t>
  </si>
  <si>
    <t>CODIGO 39885 MARZO 2026. SERVICIO DE RECOGIDA DE BASURA.</t>
  </si>
  <si>
    <t>B1500072527</t>
  </si>
  <si>
    <t>CODIGO 81761 MARZO 2026. SERVICIO DE RECOGIDA DE BASURA.</t>
  </si>
  <si>
    <t>B1500073079</t>
  </si>
  <si>
    <t>CODIGO 40385 MARZO 2026. SERVICIO DE RECOGIDA DE BASURA</t>
  </si>
  <si>
    <t>CP000000757</t>
  </si>
  <si>
    <t>INSTALACIONES DE INGENIERIA Y SERV. ININSE SRL</t>
  </si>
  <si>
    <t>OBRAS MENORES EN EDIFICACIONES</t>
  </si>
  <si>
    <t>B1500000221</t>
  </si>
  <si>
    <t>SERVICIO ACONDICIONAMIENTO OFICINAS ALMACEN Y SUMINISTRO SED</t>
  </si>
  <si>
    <t>CP000000790</t>
  </si>
  <si>
    <t>ANA MARIA HERNANDEZ PEGUERO</t>
  </si>
  <si>
    <t>B1500000546</t>
  </si>
  <si>
    <t>CP000000877</t>
  </si>
  <si>
    <t>INSTITUTO NACIONAL CONTRA INCEDIOS, SRL</t>
  </si>
  <si>
    <t>SERVICIO DE MANTENIMIENTO PREDICTIVO, PREVENTIVO Y CORRECTIV</t>
  </si>
  <si>
    <t>E450000000104</t>
  </si>
  <si>
    <t>E450000000105</t>
  </si>
  <si>
    <t>E450000000107</t>
  </si>
  <si>
    <t>CP000001061</t>
  </si>
  <si>
    <t>TANKLINK, SRL</t>
  </si>
  <si>
    <t>B1500000061</t>
  </si>
  <si>
    <t>SERVICIO DE MANT. PARA EL SISTEMA DE MONITOREO DE LA DGA</t>
  </si>
  <si>
    <t>CP000001102</t>
  </si>
  <si>
    <t>TRANSOLUCION JR SRL</t>
  </si>
  <si>
    <t>OTRAS ESTRUCTURAS Y OBJETOS DE VALOR</t>
  </si>
  <si>
    <t>B1500000393</t>
  </si>
  <si>
    <t>SUMINISTRO Y TRANSPORTE CONTENEDOR PARA OFICINA MOVIL HATO V</t>
  </si>
  <si>
    <t>CP000001103</t>
  </si>
  <si>
    <t>INTERDECO SRL</t>
  </si>
  <si>
    <t>ACABADO TEXTILES</t>
  </si>
  <si>
    <t>E450000000106</t>
  </si>
  <si>
    <t>ADQ. E INSTALACION DE ALFOMBRA MODULAR PARA SALON DE REUNION</t>
  </si>
  <si>
    <t>CP000001136</t>
  </si>
  <si>
    <t>CLEANERS CORP. SOLUTIONS ESRL, SRL</t>
  </si>
  <si>
    <t>EQUIPOS DE CLIMATIZACION</t>
  </si>
  <si>
    <t>B1500000075</t>
  </si>
  <si>
    <t xml:space="preserve">ADQ. DE UNID DE AIRE ACONDICIONADO PARA DISTINTAS AREAS </t>
  </si>
  <si>
    <t>CP000001161</t>
  </si>
  <si>
    <t>RONNY PUBLICIDAD, SRL</t>
  </si>
  <si>
    <t>B1500000322</t>
  </si>
  <si>
    <t>SERVICIO DE IMPRESION PARA BROCHURE VUCE</t>
  </si>
  <si>
    <t>CP000001187</t>
  </si>
  <si>
    <t>CECOMSA,SRL</t>
  </si>
  <si>
    <t>EQUIPOS Y APARATOS AUDIOVISUALES</t>
  </si>
  <si>
    <t>E450000005129</t>
  </si>
  <si>
    <t>E450000005129 IMPLEMENTACION DEL COMANDO DE CONTROL E INVESTIGACION ADUANERA CCIA</t>
  </si>
  <si>
    <t>ÚTILES DE ESCRITORIO, OFICINA INFORMÁTICA Y DE ENSEÑANZA</t>
  </si>
  <si>
    <t>ACCESORIOS</t>
  </si>
  <si>
    <t>EQUIPO DE COMUNICACIÓN, TELECOMUNICACIONES Y SEÑALAMIENTO</t>
  </si>
  <si>
    <t>EQUIPO COMPUTACIONAL</t>
  </si>
  <si>
    <t>CP000001204</t>
  </si>
  <si>
    <t>QSI GLOBAL VENTURES SRL</t>
  </si>
  <si>
    <t>OTROS SERVICIOS TECNICOS Y PROFESIONALES</t>
  </si>
  <si>
    <t>B1500000229</t>
  </si>
  <si>
    <t>SERVICIO DE AUDITORIA EXTERNA PARA LA ACREDITACION</t>
  </si>
  <si>
    <t>CP000001364</t>
  </si>
  <si>
    <t>FUNDACION HERGAR</t>
  </si>
  <si>
    <t>E450000000020</t>
  </si>
  <si>
    <t xml:space="preserve">PAGO INSCRIPCION MAS PRIMER PERIODO OCTUBRE-DICIEMBRE 2025 </t>
  </si>
  <si>
    <t>CP000001392</t>
  </si>
  <si>
    <t>UNIVERSIDAD DE LA TERCERA EDAD</t>
  </si>
  <si>
    <t>B1500000611</t>
  </si>
  <si>
    <t>PAGO CREDITO A LA LICENCIATURA EN MERCADEO DEL COLABORADOR M</t>
  </si>
  <si>
    <t>CP000001410</t>
  </si>
  <si>
    <t>INVERSIONES AZUL DEL ESTE DOMINICANA, S.A</t>
  </si>
  <si>
    <t>SERVICIOS DE HOSPEDAJE</t>
  </si>
  <si>
    <t>E450000000982</t>
  </si>
  <si>
    <t xml:space="preserve">CONTRATACION DE INSTALACION HOTELERA PARA EL EVENTO. </t>
  </si>
  <si>
    <t>CP000001421</t>
  </si>
  <si>
    <t>BONANZA DOMINICANA, SAS</t>
  </si>
  <si>
    <t>E450000001308</t>
  </si>
  <si>
    <t>MANTENIMIENTO VEHICULO</t>
  </si>
  <si>
    <t>E450000001309</t>
  </si>
  <si>
    <t>MANTENIMIENTO, REPARACION Y PIEZAS PARA VEHICULO</t>
  </si>
  <si>
    <t>CP000001426</t>
  </si>
  <si>
    <t>AGUA PLANETA AZUL, SA</t>
  </si>
  <si>
    <t>E450000016467</t>
  </si>
  <si>
    <t>ADQ AGUA EMBOTELLADA PARA CONSUMO HUMANO</t>
  </si>
  <si>
    <t>E450000021969</t>
  </si>
  <si>
    <t>E450000021995</t>
  </si>
  <si>
    <t>E450000020628</t>
  </si>
  <si>
    <t>E450000021814</t>
  </si>
  <si>
    <t>E450000022356</t>
  </si>
  <si>
    <t>E450000023349</t>
  </si>
  <si>
    <t>E450000023148</t>
  </si>
  <si>
    <t>E450000022703</t>
  </si>
  <si>
    <t>E450000022707</t>
  </si>
  <si>
    <t>E450000021776</t>
  </si>
  <si>
    <t>E450000021952</t>
  </si>
  <si>
    <t>E450000023151</t>
  </si>
  <si>
    <t>E450000022357</t>
  </si>
  <si>
    <t>E450000022327</t>
  </si>
  <si>
    <t>E450000014674</t>
  </si>
  <si>
    <t>E450000023096</t>
  </si>
  <si>
    <t>E450000022088</t>
  </si>
  <si>
    <t>E450000022092</t>
  </si>
  <si>
    <t>E450000022350</t>
  </si>
  <si>
    <t>E450000022605</t>
  </si>
  <si>
    <t>E450000022630</t>
  </si>
  <si>
    <t>E450000022932</t>
  </si>
  <si>
    <t>E450000021486</t>
  </si>
  <si>
    <t>E450000022084</t>
  </si>
  <si>
    <t>E450000022365</t>
  </si>
  <si>
    <t>E450000020630</t>
  </si>
  <si>
    <t>E450000012886</t>
  </si>
  <si>
    <t>E450000018218</t>
  </si>
  <si>
    <t>PRODUCTOS Y UTILES VARIOS  N.I.P</t>
  </si>
  <si>
    <t>E450000013060</t>
  </si>
  <si>
    <t>E450000020706</t>
  </si>
  <si>
    <t>E450000023261</t>
  </si>
  <si>
    <t>E450000023164</t>
  </si>
  <si>
    <t>E450000013063</t>
  </si>
  <si>
    <t>E450000001668</t>
  </si>
  <si>
    <t>CP000001494</t>
  </si>
  <si>
    <t>SOLO TU TV, SRL</t>
  </si>
  <si>
    <t>SERVICIOS TECNICOS Y PROFESIONALES</t>
  </si>
  <si>
    <t>B1500000033</t>
  </si>
  <si>
    <t>SERVICIO DE PRODUCCION DE PIEZAS AUDIOVISUALES</t>
  </si>
  <si>
    <t>CP000001555</t>
  </si>
  <si>
    <t>FERROELECTRO INDUSTRIAL Y REFRIGERACIÓN F&amp;H</t>
  </si>
  <si>
    <t>265201</t>
  </si>
  <si>
    <t>MAQUINARIA Y EQUIPO INDUSTRIAL</t>
  </si>
  <si>
    <t>E450000000333</t>
  </si>
  <si>
    <t xml:space="preserve">SUMINISTRO DE REPUESTOS Y MATERIALES DE REFRIGERACION </t>
  </si>
  <si>
    <t>239801</t>
  </si>
  <si>
    <t>REPUESTOS Y ACCESORIOS MENORES</t>
  </si>
  <si>
    <t>232101</t>
  </si>
  <si>
    <t>HILADOS Y TELAS</t>
  </si>
  <si>
    <t>239601</t>
  </si>
  <si>
    <t>PRODUCTOS ELÉCTRICOS Y AFINES</t>
  </si>
  <si>
    <t>236306</t>
  </si>
  <si>
    <t>ACCESORIOS DE METAL</t>
  </si>
  <si>
    <t>237199</t>
  </si>
  <si>
    <t>COMBUSTIBLES, LUBRICANTES Y OTROS</t>
  </si>
  <si>
    <t>CP000001699</t>
  </si>
  <si>
    <t>TEOREMA C-E, SRL</t>
  </si>
  <si>
    <t>SERVICIOS DE CAPACITACION</t>
  </si>
  <si>
    <t>B1500001024</t>
  </si>
  <si>
    <t>SERVICIO DE CAPACITACION ESP DE TI, PARA SUBDIRECCION DE TEC</t>
  </si>
  <si>
    <t>B1500001031</t>
  </si>
  <si>
    <t>SERV. DE CAPACITACION PARA PRESENTACIONES EJECUTIVAS Y ORATO</t>
  </si>
  <si>
    <t>CP000001770</t>
  </si>
  <si>
    <t>CENTRO DE SERVICIOS ESP EN SALUD OCUPACIONAL</t>
  </si>
  <si>
    <t>E450000000029</t>
  </si>
  <si>
    <t>SERVICIO PRUEBAS MEDICAS</t>
  </si>
  <si>
    <t>CP000002110</t>
  </si>
  <si>
    <t>MRO MANTENIMIENTO OPERACION Y REPARACION SRL</t>
  </si>
  <si>
    <t>265701</t>
  </si>
  <si>
    <t>HERRAMIENTAS Y MÁQUINAS HERRAMIENTAS</t>
  </si>
  <si>
    <t>B1500001180</t>
  </si>
  <si>
    <t>SUMINISTRO DE MATERIALES Y HERRAMIENTAS DE PLOMERIA</t>
  </si>
  <si>
    <t>239802</t>
  </si>
  <si>
    <t>PRODUCTOS METALICOS</t>
  </si>
  <si>
    <t>236406</t>
  </si>
  <si>
    <t>PRODUCTOS ABRASIVOS</t>
  </si>
  <si>
    <t>239202</t>
  </si>
  <si>
    <t>UTILES DE ESCRITORIO, OFICINA INFORMÁTICA Y DE ENSEÑANZA</t>
  </si>
  <si>
    <t>CP000002345</t>
  </si>
  <si>
    <t>VILISRO GROUP, SRL</t>
  </si>
  <si>
    <t>B1500000054</t>
  </si>
  <si>
    <t>SERVICIO DE ACONDICIONAMIENTO DE LA CAFETERIA CLUB DE ADUANA</t>
  </si>
  <si>
    <t>CP000002487</t>
  </si>
  <si>
    <t>TROVASA HAND WASH SRL</t>
  </si>
  <si>
    <t>B1500002058</t>
  </si>
  <si>
    <t>SERVICIO LAVADO DE VEHICULO</t>
  </si>
  <si>
    <t>CP000002512</t>
  </si>
  <si>
    <t>JUAN FRANCISCO FANITH PEREZ</t>
  </si>
  <si>
    <t>B1500000248</t>
  </si>
  <si>
    <t>CP000002688</t>
  </si>
  <si>
    <t>JM DISTRIBUCION, SRL</t>
  </si>
  <si>
    <t>PRODUCTOS DE PAPEL Y CARTON</t>
  </si>
  <si>
    <t>B1500000359</t>
  </si>
  <si>
    <t>ADQUISICION PAPEL TOALLA E HIGIENICOS PARA DISPENSADORES</t>
  </si>
  <si>
    <t>CP000002689</t>
  </si>
  <si>
    <t>IMPORTEK DOMINICANA, SRL</t>
  </si>
  <si>
    <t>237299</t>
  </si>
  <si>
    <t>PRODUCTOS QUÍMICOS Y CONEXOS</t>
  </si>
  <si>
    <t>B1500000349</t>
  </si>
  <si>
    <t>ADQDE MATERIALES ELECTRICOS Y REFRIGERANTES PARA REPARACION</t>
  </si>
  <si>
    <t>261401</t>
  </si>
  <si>
    <t>ELECTRODOMESTICOS</t>
  </si>
  <si>
    <t>CP000002691</t>
  </si>
  <si>
    <t>REFRIGERACIÓN MONTERO ENCARNACIÓN, SRL</t>
  </si>
  <si>
    <t>B1500000029</t>
  </si>
  <si>
    <t>MANT Y LIMPIEZA PROFUNDA DE LOS AA PARA AD STO DGO, CAUCEDO</t>
  </si>
  <si>
    <t>CP000002879</t>
  </si>
  <si>
    <t>LMF LICITACIONES MULTISERVICIOS FINANCIEROS, SRL</t>
  </si>
  <si>
    <t>SERV SUMINISTRO E INST DE MOTOR DE ARRANQUE Y REPARACION DE</t>
  </si>
  <si>
    <t>239201</t>
  </si>
  <si>
    <t>239905</t>
  </si>
  <si>
    <t>COMPRA EN TRANSITO</t>
  </si>
  <si>
    <t>CP000002982</t>
  </si>
  <si>
    <t>AROMCOLOR SRL</t>
  </si>
  <si>
    <t>B1500000122</t>
  </si>
  <si>
    <t>SERVICIO DE AROMATIZACION EN BAÑOS</t>
  </si>
  <si>
    <t>B1500000124</t>
  </si>
  <si>
    <t>CP000003117</t>
  </si>
  <si>
    <t>EP LUDIC TRAINING SRL</t>
  </si>
  <si>
    <t>E450000000011</t>
  </si>
  <si>
    <t>TALLER DE EXCELENCIA EN EL SERVICIO E INTELIGENCIA EMOCIONAL</t>
  </si>
  <si>
    <t>CP000003181</t>
  </si>
  <si>
    <t>DE LA CRUZ &amp; GARCIA CONTR DESIGN MULTISERVICE</t>
  </si>
  <si>
    <t>B1500000032</t>
  </si>
  <si>
    <t>SUMINISTRO E INSTALACION PUETA FLOTANTE</t>
  </si>
  <si>
    <t>CP000003188</t>
  </si>
  <si>
    <t>AYUNTAMIENTO SANTO DOMINGO OESTE</t>
  </si>
  <si>
    <t>B1500009292</t>
  </si>
  <si>
    <t>CODIGO 7304903 MARZO 2026. RECOLECCION DE DESECHOS SOLIDOS.</t>
  </si>
  <si>
    <t>CP000003350</t>
  </si>
  <si>
    <t>ROOM GRUPO CREATIVO, SRL</t>
  </si>
  <si>
    <t>PUBLICIDAD Y PROPAGANDA</t>
  </si>
  <si>
    <t>B1500000070</t>
  </si>
  <si>
    <t>SERVICIO DE CONCEPTUALIZACION, DISEÑO DE LINEA GRAFICA Y CRE</t>
  </si>
  <si>
    <t>CP000003434</t>
  </si>
  <si>
    <t>GALBRAITH CORPORATION</t>
  </si>
  <si>
    <t>ALQUILERES Y RENTAS DE EDIFICIOS Y LOCALES</t>
  </si>
  <si>
    <t>B1500000164</t>
  </si>
  <si>
    <t>ALQUILER DE NAVE COMERCIAL #6 DEL 13/01/26 AL 13/02/26</t>
  </si>
  <si>
    <t>B1500000165</t>
  </si>
  <si>
    <t>ALQUILER NAVE #6 DEL 13/2/26 AL 13/3/26</t>
  </si>
  <si>
    <t>CP000003571</t>
  </si>
  <si>
    <t>DAMARIS AUSTRALIA ROMERO MEJIA</t>
  </si>
  <si>
    <t>B1500000015</t>
  </si>
  <si>
    <t>SERVICIO DE EVALUACION DE RIESGO-</t>
  </si>
  <si>
    <t>CP000003794</t>
  </si>
  <si>
    <t>AENOR DOMINICANA SRL</t>
  </si>
  <si>
    <t>E450000000041</t>
  </si>
  <si>
    <t>SERVICIOS DE AUDITORIA EXTERNA P/RECERTIFICACION DE LA NORMA</t>
  </si>
  <si>
    <t>CP000003814</t>
  </si>
  <si>
    <t>ZENEPVAL SRL</t>
  </si>
  <si>
    <t>MANTENIMIENTO Y REPARACIÓN DE EQUIPO DE PRODUCCION</t>
  </si>
  <si>
    <t>B1500000071</t>
  </si>
  <si>
    <t xml:space="preserve">SERVICIO DE REPARACION PARA PLANTA ELECTRICA DE 750 KILOS </t>
  </si>
  <si>
    <t>B1500000072</t>
  </si>
  <si>
    <t>SERV REPARACION P/PLANTA ELECTRICA EN EL CLUB DE ADUANAS</t>
  </si>
  <si>
    <t>CP000003938</t>
  </si>
  <si>
    <t>DELFOS CONSULTORES EDITORIALES SRL</t>
  </si>
  <si>
    <t>B1500000025</t>
  </si>
  <si>
    <t>B1500000025  SERVICIO DE IMPRESION PARA JORNADA MEDICA</t>
  </si>
  <si>
    <t>CP000004078</t>
  </si>
  <si>
    <t>SEPROLIM SRL</t>
  </si>
  <si>
    <t>B1500000090</t>
  </si>
  <si>
    <t>SERVICIO DE LIMPIEZA PROFUNDA EN OFICINAS, MOBILIARIO Y EQUI</t>
  </si>
  <si>
    <t>CP000004087</t>
  </si>
  <si>
    <t>JARDINERIA Y FUMIGADORA EL ROSAL Y LOGO SRL</t>
  </si>
  <si>
    <t>FUMIGACIÓN</t>
  </si>
  <si>
    <t>B1500000020</t>
  </si>
  <si>
    <t>SERVICIO DE FUMIGACION CONTROL DE PLAGAS</t>
  </si>
  <si>
    <t>CP000004269</t>
  </si>
  <si>
    <t>MIRLA RODRIGUEZ MOLINA</t>
  </si>
  <si>
    <t>B1500000290</t>
  </si>
  <si>
    <t>B1500000289</t>
  </si>
  <si>
    <t>B1500000287</t>
  </si>
  <si>
    <t>CP000004306</t>
  </si>
  <si>
    <t>NETSOL SOLUCIONES DE REDES SRL</t>
  </si>
  <si>
    <t>265501</t>
  </si>
  <si>
    <t>IMPLEMENTACION DEL COMANDO DE CONTROL E INVESTIGACION ADUANE</t>
  </si>
  <si>
    <t>227101</t>
  </si>
  <si>
    <t>CP000004319</t>
  </si>
  <si>
    <t>EXSELICON SRL</t>
  </si>
  <si>
    <t>B1500000022</t>
  </si>
  <si>
    <t>SUMINISTRO DE BATERIA PARA LA PLANTA DE PARQUEO AGORA MALL,</t>
  </si>
  <si>
    <t>CP000004320</t>
  </si>
  <si>
    <t>SERMUCORP SERVICIOS MULTIPLES CORPORATIVOS SRL</t>
  </si>
  <si>
    <t>ALQUILER DE EQUIPO DE OFICINA Y MUEBLES</t>
  </si>
  <si>
    <t>B1500000162</t>
  </si>
  <si>
    <t>SERVICIO DE ALQUILER PLANTA ELECTRICA CLUB DGA</t>
  </si>
  <si>
    <t>INSTALACIONES ELÉCTRICAS</t>
  </si>
  <si>
    <t>B1500000167</t>
  </si>
  <si>
    <t>SERVICIO DE PROGRAMACION Y PUESTA EN MARCHA PLANTA ELECTRICA</t>
  </si>
  <si>
    <t>SERVICIO DE INSTALACION PLANTA ELECTRICA PARA EL CLUB DGA</t>
  </si>
  <si>
    <t>CP000004327</t>
  </si>
  <si>
    <t>KOREX SRL</t>
  </si>
  <si>
    <t>B1500000039</t>
  </si>
  <si>
    <t>SERV SUM E INST DE MOTOR DE ARRANQUE Y REPARACION DE LA PLAN</t>
  </si>
  <si>
    <t>CP000004400</t>
  </si>
  <si>
    <t>MINISTERIO DE HACIENDA</t>
  </si>
  <si>
    <t>B1500000014</t>
  </si>
  <si>
    <t>PAGO CERTIFICACIONES Y DOCENTES DEL BASICO DE ADUANAS.</t>
  </si>
  <si>
    <t>CP000004463</t>
  </si>
  <si>
    <t>YSIDRO DIAZ CHERY</t>
  </si>
  <si>
    <t>B1500000024</t>
  </si>
  <si>
    <t>CP000004464</t>
  </si>
  <si>
    <t>AYUNTAMIENTO DE SANTO DOMINGO NORTE</t>
  </si>
  <si>
    <t>B1500001779</t>
  </si>
  <si>
    <t>CODIGO 368892 MARZO 2026. RECOLECCION DE DESECHOS SOLIDOS.</t>
  </si>
  <si>
    <t>CP000004476</t>
  </si>
  <si>
    <t>ONE COLOR AUTOMOTIVE OPTIONS SRL</t>
  </si>
  <si>
    <t>LLANTAS Y NEUMÁTICOS</t>
  </si>
  <si>
    <t>B1500000523</t>
  </si>
  <si>
    <t>ADQUISICION E INSTALACIÓN DE NEUMATICOS PARA VEHICULO</t>
  </si>
  <si>
    <t>CP000004483</t>
  </si>
  <si>
    <t>CONTRUCTORA ACOSMITH SRL</t>
  </si>
  <si>
    <t>OTROS MANTENIMIENTOS, REPARACIONES Y SUS DERIVADOS NO IDENTI</t>
  </si>
  <si>
    <t>B1500000013</t>
  </si>
  <si>
    <t>SERVICIO DE ACONDICIONAMIENTO AER INT GREGORIO LUPERON, DGA</t>
  </si>
  <si>
    <t>CP000004485</t>
  </si>
  <si>
    <t>MAGNETIQUE SRL</t>
  </si>
  <si>
    <t>ADQUISICION DE TOALLAS PARAA LOS APARTAMENTOS DE LA OMA.</t>
  </si>
  <si>
    <t>CP000004490</t>
  </si>
  <si>
    <t>MARAJO SRL</t>
  </si>
  <si>
    <t>B1500000064</t>
  </si>
  <si>
    <t>ADQUISICION DE BATERIA PARA VEHICULO</t>
  </si>
  <si>
    <t>B1500000066</t>
  </si>
  <si>
    <t>B1500000065</t>
  </si>
  <si>
    <t>ADQUISICION BATERIA PARA VEHICULO</t>
  </si>
  <si>
    <t>CP000004558</t>
  </si>
  <si>
    <t>SOMATCAR SRL</t>
  </si>
  <si>
    <t>B1500000055</t>
  </si>
  <si>
    <t>CP000004726</t>
  </si>
  <si>
    <t>AYUNTAMIENTO MUNICIPAL DE SAMANA</t>
  </si>
  <si>
    <t>B1500000978</t>
  </si>
  <si>
    <t>CODIGO 210 MARZO 2026. RECOLECCION DE DESECHOS SOLIDOS.</t>
  </si>
  <si>
    <t>CP000004795</t>
  </si>
  <si>
    <t>JULIO COLON &amp; ASOCIADOS SRL</t>
  </si>
  <si>
    <t>B1500000650</t>
  </si>
  <si>
    <t xml:space="preserve">MANT Y LIMPIEZA PROFUNDA DE LOS AIRES ACONDICIONADOS </t>
  </si>
  <si>
    <t>CP000004809</t>
  </si>
  <si>
    <t>NEXT DOMINICANA SA</t>
  </si>
  <si>
    <t>GASOIL</t>
  </si>
  <si>
    <t>E450005002024</t>
  </si>
  <si>
    <t>ADQ COMBUSTIBLE DIESEL A GRANEL P/USO PLANTAS ELETRICAS DE L</t>
  </si>
  <si>
    <t>E450005002744</t>
  </si>
  <si>
    <t>ADQ COMBUSTIBLE DIESEL A GRANEL P/USO PLANTAS ELECTRICAS DE</t>
  </si>
  <si>
    <t>E450005002176</t>
  </si>
  <si>
    <t>ADQ COMBUSTIBLE DIESEL AGRANEL P/USO DE LAS PLANTAS ELECTRICAS</t>
  </si>
  <si>
    <t>CP000004833</t>
  </si>
  <si>
    <t>YACAR TRAVEL SRL</t>
  </si>
  <si>
    <t>EVENTOS GENERALES</t>
  </si>
  <si>
    <t>E450000000003</t>
  </si>
  <si>
    <t>SERVICIO DE ATENCIONES A DELEGACIONES INTERNACIONALES</t>
  </si>
  <si>
    <t>CP000004856</t>
  </si>
  <si>
    <t>DG DIAZ GROUP SRL</t>
  </si>
  <si>
    <t>B1500000031</t>
  </si>
  <si>
    <t>SUM E INSTAL DE UNIDADES DE AIRE ACONDICIONADO EN DIF ADM</t>
  </si>
  <si>
    <t>227208</t>
  </si>
  <si>
    <t>265402</t>
  </si>
  <si>
    <t>CP000004880</t>
  </si>
  <si>
    <t>INST GLOBAL ALTOS ESTUDIOS CIENCIAS SOCIALES</t>
  </si>
  <si>
    <t>B1500000617</t>
  </si>
  <si>
    <t>SALDO CORRESPONDIENTE A LA MAESTRIA EN DERECHO INTERNACIONAL</t>
  </si>
  <si>
    <t>CP000005129</t>
  </si>
  <si>
    <t>DESIREE MERCEDES BAÉZ MORENO</t>
  </si>
  <si>
    <t>B1500000001</t>
  </si>
  <si>
    <t>SERVICIO DE ACOMPAÑAMIENTO TECNICO DE ADOPCION DE INTELIGENC</t>
  </si>
  <si>
    <t>CP000005135</t>
  </si>
  <si>
    <t>FEDASA CONSTRUCTORA Y SERVICIOS SRL</t>
  </si>
  <si>
    <t>B1500000136</t>
  </si>
  <si>
    <t>SERVICIO DE REPARACION Y MANT DE LAS INSTALACIONES DEL CCIA,</t>
  </si>
  <si>
    <t>CP000005194</t>
  </si>
  <si>
    <t>ANIBAL SANCHEZ SANTOS</t>
  </si>
  <si>
    <t>B1500000168</t>
  </si>
  <si>
    <t>B1500000163</t>
  </si>
  <si>
    <t>CP000005195</t>
  </si>
  <si>
    <t>SOLUCIONES OGARAM SRL</t>
  </si>
  <si>
    <t>B1500000201</t>
  </si>
  <si>
    <t>SERVICIO DE READECUACION DE COCINA CALIENTE PARA EL DESPACHO</t>
  </si>
  <si>
    <t>CP000005242</t>
  </si>
  <si>
    <t>RUTH ESTHER SOTO RUIZ</t>
  </si>
  <si>
    <t>B1500000012</t>
  </si>
  <si>
    <t>B1500000011</t>
  </si>
  <si>
    <t>CP000005253</t>
  </si>
  <si>
    <t>SINERGIT SA</t>
  </si>
  <si>
    <t>E450000000422</t>
  </si>
  <si>
    <t>ADQUISICION DE EQUIPOS INFORMATICOS PARA USO DGA</t>
  </si>
  <si>
    <t>CP000005274</t>
  </si>
  <si>
    <t>FAUSTO ANTONIO BAEZ PEGUERO</t>
  </si>
  <si>
    <t>CP000005331</t>
  </si>
  <si>
    <t>INSTITUTO DE TECNOLOGIA INDUSTRIAL QUEZADA S R L</t>
  </si>
  <si>
    <t>B1500000361</t>
  </si>
  <si>
    <t>PAGO CURSO DE REFRIGERACION INDUSTRIAL DEL COLABORADOR TOMAS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</si>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</sst>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1080A]dd/mm/yyyy"/>
    <numFmt numFmtId="165" formatCode="#,##0.00_ ;\-#,##0.00\ "/>
    <numFmt numFmtId="166" formatCode="[$-1080A]#,##0.00;\-#,##0.00;0.00"/>
    <numFmt numFmtId="167" formatCode="#,##0.0000000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5"/>
      <color rgb="FF000000"/>
      <name val="Arial"/>
      <family val="2"/>
    </font>
    <font>
      <b/>
      <sz val="13"/>
      <color rgb="FFFFFFFF"/>
      <name val="Arial"/>
      <family val="2"/>
    </font>
    <font>
      <sz val="13"/>
      <name val="Calibri"/>
      <family val="2"/>
    </font>
    <font>
      <sz val="14"/>
      <color rgb="FF000000"/>
      <name val="Segoe UI"/>
      <family val="2"/>
    </font>
    <font>
      <sz val="11"/>
      <name val="Calibri"/>
      <family val="2"/>
    </font>
    <font>
      <sz val="14"/>
      <name val="Calibri"/>
      <family val="2"/>
    </font>
    <font>
      <b/>
      <sz val="14"/>
      <color rgb="FF000000"/>
      <name val="Segoe UI"/>
      <family val="2"/>
    </font>
    <font>
      <b/>
      <sz val="14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3"/>
    <xf numFmtId="0" fontId="2" fillId="0" borderId="0" xfId="3" applyFont="1"/>
    <xf numFmtId="0" fontId="4" fillId="2" borderId="1" xfId="2" applyFont="1" applyFill="1" applyBorder="1" applyAlignment="1">
      <alignment horizontal="center" vertical="center" wrapText="1" readingOrder="1"/>
    </xf>
    <xf numFmtId="49" fontId="4" fillId="2" borderId="1" xfId="2" applyNumberFormat="1" applyFont="1" applyFill="1" applyBorder="1" applyAlignment="1">
      <alignment horizontal="center" vertical="center" wrapText="1" readingOrder="1"/>
    </xf>
    <xf numFmtId="0" fontId="4" fillId="2" borderId="1" xfId="2" applyFont="1" applyFill="1" applyBorder="1" applyAlignment="1">
      <alignment horizontal="center" vertical="center" readingOrder="1"/>
    </xf>
    <xf numFmtId="43" fontId="4" fillId="2" borderId="1" xfId="4" applyFont="1" applyFill="1" applyBorder="1" applyAlignment="1">
      <alignment horizontal="center" vertical="center" wrapText="1" readingOrder="1"/>
    </xf>
    <xf numFmtId="0" fontId="5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left" wrapText="1" readingOrder="1"/>
    </xf>
    <xf numFmtId="0" fontId="6" fillId="0" borderId="1" xfId="2" applyFont="1" applyBorder="1" applyAlignment="1">
      <alignment wrapText="1" readingOrder="1"/>
    </xf>
    <xf numFmtId="164" fontId="6" fillId="0" borderId="1" xfId="2" applyNumberFormat="1" applyFont="1" applyBorder="1" applyAlignment="1">
      <alignment horizontal="left" wrapText="1" readingOrder="1"/>
    </xf>
    <xf numFmtId="43" fontId="6" fillId="0" borderId="1" xfId="4" applyFont="1" applyBorder="1" applyAlignment="1">
      <alignment horizontal="left" wrapText="1" readingOrder="1"/>
    </xf>
    <xf numFmtId="43" fontId="6" fillId="0" borderId="1" xfId="4" applyFont="1" applyFill="1" applyBorder="1" applyAlignment="1">
      <alignment wrapText="1" readingOrder="1"/>
    </xf>
    <xf numFmtId="0" fontId="7" fillId="0" borderId="0" xfId="2" applyFont="1"/>
    <xf numFmtId="43" fontId="6" fillId="0" borderId="1" xfId="4" applyFont="1" applyBorder="1" applyAlignment="1">
      <alignment wrapText="1" readingOrder="1"/>
    </xf>
    <xf numFmtId="43" fontId="6" fillId="0" borderId="1" xfId="4" applyFont="1" applyBorder="1" applyAlignment="1">
      <alignment horizontal="center" vertical="center" wrapText="1" readingOrder="1"/>
    </xf>
    <xf numFmtId="43" fontId="6" fillId="0" borderId="1" xfId="1" applyFont="1" applyBorder="1" applyAlignment="1">
      <alignment wrapText="1" readingOrder="1"/>
    </xf>
    <xf numFmtId="43" fontId="6" fillId="0" borderId="1" xfId="4" applyFont="1" applyFill="1" applyBorder="1" applyAlignment="1">
      <alignment horizontal="left" wrapText="1" readingOrder="1"/>
    </xf>
    <xf numFmtId="165" fontId="6" fillId="0" borderId="1" xfId="2" applyNumberFormat="1" applyFont="1" applyBorder="1" applyAlignment="1">
      <alignment wrapText="1" readingOrder="1"/>
    </xf>
    <xf numFmtId="0" fontId="7" fillId="0" borderId="0" xfId="2" applyFont="1" applyAlignment="1">
      <alignment horizontal="left"/>
    </xf>
    <xf numFmtId="166" fontId="6" fillId="0" borderId="1" xfId="4" applyNumberFormat="1" applyFont="1" applyFill="1" applyBorder="1" applyAlignment="1">
      <alignment wrapText="1" readingOrder="1"/>
    </xf>
    <xf numFmtId="49" fontId="6" fillId="0" borderId="1" xfId="2" applyNumberFormat="1" applyFont="1" applyBorder="1" applyAlignment="1">
      <alignment horizontal="left" wrapText="1" readingOrder="1"/>
    </xf>
    <xf numFmtId="0" fontId="8" fillId="0" borderId="0" xfId="2" applyFont="1"/>
    <xf numFmtId="0" fontId="9" fillId="0" borderId="0" xfId="2" applyFont="1" applyAlignment="1">
      <alignment wrapText="1" readingOrder="1"/>
    </xf>
    <xf numFmtId="43" fontId="10" fillId="0" borderId="2" xfId="4" applyFont="1" applyFill="1" applyBorder="1" applyAlignment="1">
      <alignment horizontal="left" vertical="center"/>
    </xf>
    <xf numFmtId="4" fontId="7" fillId="0" borderId="0" xfId="2" applyNumberFormat="1" applyFont="1"/>
    <xf numFmtId="43" fontId="7" fillId="0" borderId="0" xfId="2" applyNumberFormat="1" applyFont="1"/>
    <xf numFmtId="167" fontId="7" fillId="0" borderId="0" xfId="2" applyNumberFormat="1" applyFont="1"/>
    <xf numFmtId="4" fontId="8" fillId="0" borderId="0" xfId="2" applyNumberFormat="1" applyFont="1"/>
    <xf numFmtId="43" fontId="7" fillId="0" borderId="0" xfId="1" applyFont="1"/>
    <xf numFmtId="0" fontId="3" fillId="0" borderId="0" xfId="2" applyFont="1" applyAlignment="1">
      <alignment horizontal="center" vertical="top" wrapText="1" readingOrder="1"/>
    </xf>
  </cellXfs>
  <cellStyles count="5">
    <cellStyle name="Millares" xfId="1" builtinId="3"/>
    <cellStyle name="Millares 2" xfId="4" xr:uid="{DED253D5-8D43-4726-86DC-4E55AEDFC792}"/>
    <cellStyle name="Normal" xfId="0" builtinId="0"/>
    <cellStyle name="Normal 2" xfId="2" xr:uid="{D084AFB8-31F5-416D-9F80-671F6ABA5368}"/>
    <cellStyle name="Normal 3" xfId="3" xr:uid="{E7340E32-1F07-43CB-9DF4-1172E37EA9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57829</xdr:rowOff>
    </xdr:from>
    <xdr:ext cx="1950585" cy="780515"/>
    <xdr:pic>
      <xdr:nvPicPr>
        <xdr:cNvPr id="2" name="Imagen 1" descr="Icono&#10;&#10;Descripción generada automáticamente">
          <a:extLst>
            <a:ext uri="{FF2B5EF4-FFF2-40B4-BE49-F238E27FC236}">
              <a16:creationId xmlns:a16="http://schemas.microsoft.com/office/drawing/2014/main" id="{840E95AF-3263-4A9C-B5C9-7342AA490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5954"/>
          <a:ext cx="1950585" cy="78051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EC70F-9A39-4000-9C45-67C46B0AD65A}">
  <sheetPr>
    <pageSetUpPr fitToPage="1"/>
  </sheetPr>
  <dimension ref="A3:N274"/>
  <sheetViews>
    <sheetView showGridLines="0" tabSelected="1" topLeftCell="A199" zoomScale="80" zoomScaleNormal="80" workbookViewId="0">
      <selection activeCell="N203" sqref="N203"/>
    </sheetView>
  </sheetViews>
  <sheetFormatPr baseColWidth="10" defaultColWidth="11.42578125" defaultRowHeight="18.75" x14ac:dyDescent="0.3"/>
  <cols>
    <col min="1" max="1" width="17.5703125" style="22" customWidth="1"/>
    <col min="2" max="2" width="33" style="22" customWidth="1"/>
    <col min="3" max="3" width="25.42578125" style="13" customWidth="1"/>
    <col min="4" max="4" width="31" style="19" customWidth="1"/>
    <col min="5" max="5" width="23.42578125" style="13" bestFit="1" customWidth="1"/>
    <col min="6" max="7" width="15.85546875" style="13" bestFit="1" customWidth="1"/>
    <col min="8" max="8" width="58.85546875" style="13" bestFit="1" customWidth="1"/>
    <col min="9" max="9" width="22.140625" style="13" bestFit="1" customWidth="1"/>
    <col min="10" max="11" width="25.7109375" style="13" bestFit="1" customWidth="1"/>
    <col min="12" max="12" width="13.5703125" style="13" bestFit="1" customWidth="1"/>
    <col min="13" max="16384" width="11.42578125" style="13"/>
  </cols>
  <sheetData>
    <row r="3" spans="1:11" s="1" customFormat="1" ht="19.5" customHeight="1" x14ac:dyDescent="0.25">
      <c r="A3" s="30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s="1" customFormat="1" ht="19.5" customHeight="1" x14ac:dyDescent="0.25">
      <c r="A4" s="30" t="s">
        <v>1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s="1" customFormat="1" ht="19.5" customHeight="1" x14ac:dyDescent="0.25">
      <c r="A5" s="30" t="s">
        <v>2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 s="1" customFormat="1" ht="18" customHeight="1" x14ac:dyDescent="0.25">
      <c r="J6" s="2"/>
      <c r="K6" s="2"/>
    </row>
    <row r="7" spans="1:11" s="7" customFormat="1" ht="46.5" customHeight="1" x14ac:dyDescent="0.25">
      <c r="A7" s="3" t="s">
        <v>3</v>
      </c>
      <c r="B7" s="3" t="s">
        <v>4</v>
      </c>
      <c r="C7" s="4" t="s">
        <v>5</v>
      </c>
      <c r="D7" s="3" t="s">
        <v>6</v>
      </c>
      <c r="E7" s="5" t="s">
        <v>7</v>
      </c>
      <c r="F7" s="3" t="s">
        <v>8</v>
      </c>
      <c r="G7" s="3" t="s">
        <v>9</v>
      </c>
      <c r="H7" s="3" t="s">
        <v>10</v>
      </c>
      <c r="I7" s="3" t="s">
        <v>11</v>
      </c>
      <c r="J7" s="3" t="s">
        <v>12</v>
      </c>
      <c r="K7" s="6" t="s">
        <v>13</v>
      </c>
    </row>
    <row r="8" spans="1:11" ht="40.5" x14ac:dyDescent="0.35">
      <c r="A8" s="8" t="s">
        <v>14</v>
      </c>
      <c r="B8" s="9" t="s">
        <v>15</v>
      </c>
      <c r="C8" s="8">
        <v>231101</v>
      </c>
      <c r="D8" s="8" t="s">
        <v>16</v>
      </c>
      <c r="E8" s="8" t="s">
        <v>17</v>
      </c>
      <c r="F8" s="10">
        <v>46051</v>
      </c>
      <c r="G8" s="10">
        <v>46093</v>
      </c>
      <c r="H8" s="9" t="s">
        <v>18</v>
      </c>
      <c r="I8" s="11">
        <f>+K8+J8</f>
        <v>32850.71</v>
      </c>
      <c r="J8" s="12">
        <v>0</v>
      </c>
      <c r="K8" s="12">
        <v>32850.71</v>
      </c>
    </row>
    <row r="9" spans="1:11" ht="40.5" x14ac:dyDescent="0.35">
      <c r="A9" s="8" t="s">
        <v>14</v>
      </c>
      <c r="B9" s="9" t="s">
        <v>15</v>
      </c>
      <c r="C9" s="8">
        <v>231101</v>
      </c>
      <c r="D9" s="8" t="s">
        <v>16</v>
      </c>
      <c r="E9" s="8" t="s">
        <v>19</v>
      </c>
      <c r="F9" s="10">
        <v>46052</v>
      </c>
      <c r="G9" s="10">
        <v>46093</v>
      </c>
      <c r="H9" s="9" t="s">
        <v>18</v>
      </c>
      <c r="I9" s="11">
        <f t="shared" ref="I9:I75" si="0">+K9+J9</f>
        <v>6515.6</v>
      </c>
      <c r="J9" s="14">
        <v>0</v>
      </c>
      <c r="K9" s="14">
        <v>6515.6</v>
      </c>
    </row>
    <row r="10" spans="1:11" ht="40.5" x14ac:dyDescent="0.35">
      <c r="A10" s="8" t="s">
        <v>14</v>
      </c>
      <c r="B10" s="9" t="s">
        <v>15</v>
      </c>
      <c r="C10" s="8">
        <v>231101</v>
      </c>
      <c r="D10" s="8" t="s">
        <v>16</v>
      </c>
      <c r="E10" s="8" t="s">
        <v>20</v>
      </c>
      <c r="F10" s="10">
        <v>46057</v>
      </c>
      <c r="G10" s="10">
        <v>46093</v>
      </c>
      <c r="H10" s="9" t="s">
        <v>18</v>
      </c>
      <c r="I10" s="11">
        <f t="shared" si="0"/>
        <v>4113.5</v>
      </c>
      <c r="J10" s="14">
        <v>0</v>
      </c>
      <c r="K10" s="14">
        <v>4113.5</v>
      </c>
    </row>
    <row r="11" spans="1:11" ht="40.5" x14ac:dyDescent="0.35">
      <c r="A11" s="8" t="s">
        <v>14</v>
      </c>
      <c r="B11" s="9" t="s">
        <v>15</v>
      </c>
      <c r="C11" s="8">
        <v>231101</v>
      </c>
      <c r="D11" s="8" t="s">
        <v>16</v>
      </c>
      <c r="E11" s="8" t="s">
        <v>21</v>
      </c>
      <c r="F11" s="10">
        <v>46069</v>
      </c>
      <c r="G11" s="10">
        <v>46093</v>
      </c>
      <c r="H11" s="9" t="s">
        <v>18</v>
      </c>
      <c r="I11" s="11">
        <f t="shared" si="0"/>
        <v>9731.0300000000007</v>
      </c>
      <c r="J11" s="14">
        <v>0</v>
      </c>
      <c r="K11" s="14">
        <v>9731.0300000000007</v>
      </c>
    </row>
    <row r="12" spans="1:11" ht="40.5" x14ac:dyDescent="0.35">
      <c r="A12" s="8" t="s">
        <v>14</v>
      </c>
      <c r="B12" s="9" t="s">
        <v>15</v>
      </c>
      <c r="C12" s="8">
        <v>231101</v>
      </c>
      <c r="D12" s="8" t="s">
        <v>16</v>
      </c>
      <c r="E12" s="8" t="s">
        <v>22</v>
      </c>
      <c r="F12" s="10">
        <v>46069</v>
      </c>
      <c r="G12" s="10">
        <v>46093</v>
      </c>
      <c r="H12" s="9" t="s">
        <v>23</v>
      </c>
      <c r="I12" s="11">
        <f t="shared" si="0"/>
        <v>1018.44</v>
      </c>
      <c r="J12" s="14">
        <v>0</v>
      </c>
      <c r="K12" s="14">
        <v>1018.44</v>
      </c>
    </row>
    <row r="13" spans="1:11" ht="40.5" x14ac:dyDescent="0.35">
      <c r="A13" s="8" t="s">
        <v>14</v>
      </c>
      <c r="B13" s="9" t="s">
        <v>15</v>
      </c>
      <c r="C13" s="8">
        <v>231101</v>
      </c>
      <c r="D13" s="8" t="s">
        <v>16</v>
      </c>
      <c r="E13" s="8" t="s">
        <v>24</v>
      </c>
      <c r="F13" s="10">
        <v>46072</v>
      </c>
      <c r="G13" s="10">
        <v>46093</v>
      </c>
      <c r="H13" s="9" t="s">
        <v>23</v>
      </c>
      <c r="I13" s="11">
        <f t="shared" si="0"/>
        <v>5312.55</v>
      </c>
      <c r="J13" s="14">
        <v>0</v>
      </c>
      <c r="K13" s="14">
        <v>5312.55</v>
      </c>
    </row>
    <row r="14" spans="1:11" ht="40.5" x14ac:dyDescent="0.35">
      <c r="A14" s="8" t="s">
        <v>14</v>
      </c>
      <c r="B14" s="9" t="s">
        <v>15</v>
      </c>
      <c r="C14" s="8">
        <v>231101</v>
      </c>
      <c r="D14" s="8" t="s">
        <v>16</v>
      </c>
      <c r="E14" s="8" t="s">
        <v>25</v>
      </c>
      <c r="F14" s="10">
        <v>46076</v>
      </c>
      <c r="G14" s="10">
        <v>46093</v>
      </c>
      <c r="H14" s="9" t="s">
        <v>18</v>
      </c>
      <c r="I14" s="11">
        <f t="shared" si="0"/>
        <v>2941.76</v>
      </c>
      <c r="J14" s="14">
        <v>0</v>
      </c>
      <c r="K14" s="14">
        <v>2941.76</v>
      </c>
    </row>
    <row r="15" spans="1:11" ht="40.5" x14ac:dyDescent="0.35">
      <c r="A15" s="8" t="s">
        <v>14</v>
      </c>
      <c r="B15" s="9" t="s">
        <v>15</v>
      </c>
      <c r="C15" s="8">
        <v>231101</v>
      </c>
      <c r="D15" s="8" t="s">
        <v>16</v>
      </c>
      <c r="E15" s="8" t="s">
        <v>26</v>
      </c>
      <c r="F15" s="10">
        <v>46077</v>
      </c>
      <c r="G15" s="10">
        <v>46093</v>
      </c>
      <c r="H15" s="9" t="s">
        <v>18</v>
      </c>
      <c r="I15" s="11">
        <f t="shared" si="0"/>
        <v>1842.88</v>
      </c>
      <c r="J15" s="14">
        <v>0</v>
      </c>
      <c r="K15" s="14">
        <v>1842.88</v>
      </c>
    </row>
    <row r="16" spans="1:11" ht="40.5" x14ac:dyDescent="0.35">
      <c r="A16" s="8" t="s">
        <v>27</v>
      </c>
      <c r="B16" s="9" t="s">
        <v>28</v>
      </c>
      <c r="C16" s="8">
        <v>228503</v>
      </c>
      <c r="D16" s="8" t="s">
        <v>29</v>
      </c>
      <c r="E16" s="8" t="s">
        <v>30</v>
      </c>
      <c r="F16" s="10">
        <v>46082</v>
      </c>
      <c r="G16" s="10">
        <v>46104</v>
      </c>
      <c r="H16" s="9" t="s">
        <v>31</v>
      </c>
      <c r="I16" s="11">
        <f t="shared" si="0"/>
        <v>14960</v>
      </c>
      <c r="J16" s="14">
        <v>0</v>
      </c>
      <c r="K16" s="14">
        <v>14960</v>
      </c>
    </row>
    <row r="17" spans="1:11" ht="40.5" x14ac:dyDescent="0.35">
      <c r="A17" s="8" t="s">
        <v>27</v>
      </c>
      <c r="B17" s="9" t="s">
        <v>28</v>
      </c>
      <c r="C17" s="8">
        <v>228503</v>
      </c>
      <c r="D17" s="8" t="s">
        <v>29</v>
      </c>
      <c r="E17" s="8" t="s">
        <v>32</v>
      </c>
      <c r="F17" s="10">
        <v>46082</v>
      </c>
      <c r="G17" s="10">
        <v>46104</v>
      </c>
      <c r="H17" s="9" t="s">
        <v>33</v>
      </c>
      <c r="I17" s="11">
        <f t="shared" si="0"/>
        <v>30980</v>
      </c>
      <c r="J17" s="14">
        <v>0</v>
      </c>
      <c r="K17" s="14">
        <v>30980</v>
      </c>
    </row>
    <row r="18" spans="1:11" ht="20.25" x14ac:dyDescent="0.35">
      <c r="A18" s="8" t="s">
        <v>34</v>
      </c>
      <c r="B18" s="9" t="s">
        <v>35</v>
      </c>
      <c r="C18" s="8">
        <v>228702</v>
      </c>
      <c r="D18" s="8" t="s">
        <v>36</v>
      </c>
      <c r="E18" s="8" t="s">
        <v>37</v>
      </c>
      <c r="F18" s="10">
        <v>46079</v>
      </c>
      <c r="G18" s="10">
        <v>46092</v>
      </c>
      <c r="H18" s="9" t="s">
        <v>38</v>
      </c>
      <c r="I18" s="11">
        <f t="shared" si="0"/>
        <v>4720</v>
      </c>
      <c r="J18" s="14">
        <v>416</v>
      </c>
      <c r="K18" s="14">
        <v>4304</v>
      </c>
    </row>
    <row r="19" spans="1:11" ht="60.75" x14ac:dyDescent="0.35">
      <c r="A19" s="8" t="s">
        <v>39</v>
      </c>
      <c r="B19" s="9" t="s">
        <v>40</v>
      </c>
      <c r="C19" s="8">
        <v>227208</v>
      </c>
      <c r="D19" s="8" t="s">
        <v>41</v>
      </c>
      <c r="E19" s="8" t="s">
        <v>42</v>
      </c>
      <c r="F19" s="10">
        <v>45943</v>
      </c>
      <c r="G19" s="10">
        <v>46104</v>
      </c>
      <c r="H19" s="9" t="s">
        <v>43</v>
      </c>
      <c r="I19" s="11">
        <f t="shared" si="0"/>
        <v>375000</v>
      </c>
      <c r="J19" s="14">
        <v>17161.02</v>
      </c>
      <c r="K19" s="14">
        <v>357838.98</v>
      </c>
    </row>
    <row r="20" spans="1:11" ht="60.75" x14ac:dyDescent="0.35">
      <c r="A20" s="8" t="s">
        <v>39</v>
      </c>
      <c r="B20" s="9" t="s">
        <v>40</v>
      </c>
      <c r="C20" s="8">
        <v>227208</v>
      </c>
      <c r="D20" s="8" t="s">
        <v>41</v>
      </c>
      <c r="E20" s="8" t="s">
        <v>44</v>
      </c>
      <c r="F20" s="10">
        <v>45978</v>
      </c>
      <c r="G20" s="10">
        <v>46104</v>
      </c>
      <c r="H20" s="9" t="s">
        <v>45</v>
      </c>
      <c r="I20" s="11">
        <f t="shared" si="0"/>
        <v>375000</v>
      </c>
      <c r="J20" s="14">
        <v>17161.02</v>
      </c>
      <c r="K20" s="14">
        <v>357838.98</v>
      </c>
    </row>
    <row r="21" spans="1:11" ht="60.75" x14ac:dyDescent="0.35">
      <c r="A21" s="8" t="s">
        <v>39</v>
      </c>
      <c r="B21" s="9" t="s">
        <v>40</v>
      </c>
      <c r="C21" s="8">
        <v>227208</v>
      </c>
      <c r="D21" s="8" t="s">
        <v>41</v>
      </c>
      <c r="E21" s="8" t="s">
        <v>46</v>
      </c>
      <c r="F21" s="10">
        <v>46041</v>
      </c>
      <c r="G21" s="10">
        <v>46104</v>
      </c>
      <c r="H21" s="9" t="s">
        <v>47</v>
      </c>
      <c r="I21" s="11">
        <f t="shared" si="0"/>
        <v>1128387.98</v>
      </c>
      <c r="J21" s="14">
        <v>51638.09</v>
      </c>
      <c r="K21" s="14">
        <v>1076749.8899999999</v>
      </c>
    </row>
    <row r="22" spans="1:11" ht="60.75" x14ac:dyDescent="0.35">
      <c r="A22" s="8" t="s">
        <v>39</v>
      </c>
      <c r="B22" s="9" t="s">
        <v>40</v>
      </c>
      <c r="C22" s="8">
        <v>227208</v>
      </c>
      <c r="D22" s="8" t="s">
        <v>41</v>
      </c>
      <c r="E22" s="8" t="s">
        <v>48</v>
      </c>
      <c r="F22" s="10">
        <v>45943</v>
      </c>
      <c r="G22" s="10">
        <v>46104</v>
      </c>
      <c r="H22" s="9" t="s">
        <v>49</v>
      </c>
      <c r="I22" s="11">
        <f t="shared" si="0"/>
        <v>348605.52</v>
      </c>
      <c r="J22" s="14">
        <v>15953.13</v>
      </c>
      <c r="K22" s="14">
        <v>332652.39</v>
      </c>
    </row>
    <row r="23" spans="1:11" ht="60.75" x14ac:dyDescent="0.35">
      <c r="A23" s="8" t="s">
        <v>39</v>
      </c>
      <c r="B23" s="9" t="s">
        <v>40</v>
      </c>
      <c r="C23" s="8">
        <v>227208</v>
      </c>
      <c r="D23" s="8" t="s">
        <v>41</v>
      </c>
      <c r="E23" s="8" t="s">
        <v>50</v>
      </c>
      <c r="F23" s="10">
        <v>46030</v>
      </c>
      <c r="G23" s="10">
        <v>46104</v>
      </c>
      <c r="H23" s="9" t="s">
        <v>51</v>
      </c>
      <c r="I23" s="11">
        <f t="shared" si="0"/>
        <v>58716.800000000003</v>
      </c>
      <c r="J23" s="14">
        <v>2687.04</v>
      </c>
      <c r="K23" s="14">
        <v>56029.760000000002</v>
      </c>
    </row>
    <row r="24" spans="1:11" ht="60.75" x14ac:dyDescent="0.35">
      <c r="A24" s="8" t="s">
        <v>39</v>
      </c>
      <c r="B24" s="9" t="s">
        <v>40</v>
      </c>
      <c r="C24" s="8">
        <v>227208</v>
      </c>
      <c r="D24" s="8" t="s">
        <v>41</v>
      </c>
      <c r="E24" s="8" t="s">
        <v>52</v>
      </c>
      <c r="F24" s="10">
        <v>45992</v>
      </c>
      <c r="G24" s="10">
        <v>46104</v>
      </c>
      <c r="H24" s="9" t="s">
        <v>53</v>
      </c>
      <c r="I24" s="11">
        <f t="shared" si="0"/>
        <v>36698</v>
      </c>
      <c r="J24" s="14">
        <v>1679.4</v>
      </c>
      <c r="K24" s="14">
        <v>35018.6</v>
      </c>
    </row>
    <row r="25" spans="1:11" ht="60.75" x14ac:dyDescent="0.35">
      <c r="A25" s="8" t="s">
        <v>39</v>
      </c>
      <c r="B25" s="9" t="s">
        <v>40</v>
      </c>
      <c r="C25" s="8">
        <v>227208</v>
      </c>
      <c r="D25" s="8" t="s">
        <v>41</v>
      </c>
      <c r="E25" s="8" t="s">
        <v>54</v>
      </c>
      <c r="F25" s="10">
        <v>45992</v>
      </c>
      <c r="G25" s="10">
        <v>46104</v>
      </c>
      <c r="H25" s="9" t="s">
        <v>55</v>
      </c>
      <c r="I25" s="11">
        <f t="shared" si="0"/>
        <v>36698</v>
      </c>
      <c r="J25" s="14">
        <v>1679.4</v>
      </c>
      <c r="K25" s="14">
        <v>35018.6</v>
      </c>
    </row>
    <row r="26" spans="1:11" ht="60.75" x14ac:dyDescent="0.35">
      <c r="A26" s="8" t="s">
        <v>39</v>
      </c>
      <c r="B26" s="9" t="s">
        <v>40</v>
      </c>
      <c r="C26" s="8">
        <v>227208</v>
      </c>
      <c r="D26" s="8" t="s">
        <v>41</v>
      </c>
      <c r="E26" s="8" t="s">
        <v>56</v>
      </c>
      <c r="F26" s="10">
        <v>45992</v>
      </c>
      <c r="G26" s="10">
        <v>46104</v>
      </c>
      <c r="H26" s="9" t="s">
        <v>55</v>
      </c>
      <c r="I26" s="11">
        <f t="shared" si="0"/>
        <v>36698</v>
      </c>
      <c r="J26" s="14">
        <v>1679.4</v>
      </c>
      <c r="K26" s="14">
        <v>35018.6</v>
      </c>
    </row>
    <row r="27" spans="1:11" ht="60.75" x14ac:dyDescent="0.35">
      <c r="A27" s="8" t="s">
        <v>39</v>
      </c>
      <c r="B27" s="9" t="s">
        <v>40</v>
      </c>
      <c r="C27" s="8">
        <v>227208</v>
      </c>
      <c r="D27" s="8" t="s">
        <v>41</v>
      </c>
      <c r="E27" s="8" t="s">
        <v>57</v>
      </c>
      <c r="F27" s="10">
        <v>46002</v>
      </c>
      <c r="G27" s="10">
        <v>46104</v>
      </c>
      <c r="H27" s="9" t="s">
        <v>58</v>
      </c>
      <c r="I27" s="11">
        <f t="shared" si="0"/>
        <v>375000</v>
      </c>
      <c r="J27" s="14">
        <v>17161.02</v>
      </c>
      <c r="K27" s="14">
        <v>357838.98</v>
      </c>
    </row>
    <row r="28" spans="1:11" ht="60.75" x14ac:dyDescent="0.35">
      <c r="A28" s="8" t="s">
        <v>39</v>
      </c>
      <c r="B28" s="9" t="s">
        <v>40</v>
      </c>
      <c r="C28" s="8">
        <v>227208</v>
      </c>
      <c r="D28" s="8" t="s">
        <v>41</v>
      </c>
      <c r="E28" s="8" t="s">
        <v>59</v>
      </c>
      <c r="F28" s="10">
        <v>46041</v>
      </c>
      <c r="G28" s="10">
        <v>46104</v>
      </c>
      <c r="H28" s="9" t="s">
        <v>60</v>
      </c>
      <c r="I28" s="11">
        <f t="shared" si="0"/>
        <v>375000</v>
      </c>
      <c r="J28" s="14">
        <v>17161.02</v>
      </c>
      <c r="K28" s="14">
        <v>357838.98</v>
      </c>
    </row>
    <row r="29" spans="1:11" ht="60.75" x14ac:dyDescent="0.35">
      <c r="A29" s="8" t="s">
        <v>39</v>
      </c>
      <c r="B29" s="9" t="s">
        <v>40</v>
      </c>
      <c r="C29" s="8">
        <v>227208</v>
      </c>
      <c r="D29" s="8" t="s">
        <v>41</v>
      </c>
      <c r="E29" s="8" t="s">
        <v>61</v>
      </c>
      <c r="F29" s="10">
        <v>46071</v>
      </c>
      <c r="G29" s="10">
        <v>46104</v>
      </c>
      <c r="H29" s="9" t="s">
        <v>62</v>
      </c>
      <c r="I29" s="11">
        <f t="shared" si="0"/>
        <v>375000</v>
      </c>
      <c r="J29" s="14">
        <v>17161.02</v>
      </c>
      <c r="K29" s="14">
        <v>357838.98</v>
      </c>
    </row>
    <row r="30" spans="1:11" ht="60.75" x14ac:dyDescent="0.35">
      <c r="A30" s="8" t="s">
        <v>39</v>
      </c>
      <c r="B30" s="9" t="s">
        <v>40</v>
      </c>
      <c r="C30" s="8">
        <v>227208</v>
      </c>
      <c r="D30" s="8" t="s">
        <v>41</v>
      </c>
      <c r="E30" s="8" t="s">
        <v>63</v>
      </c>
      <c r="F30" s="10">
        <v>46099</v>
      </c>
      <c r="G30" s="10">
        <v>46104</v>
      </c>
      <c r="H30" s="9" t="s">
        <v>64</v>
      </c>
      <c r="I30" s="11">
        <f t="shared" si="0"/>
        <v>375000</v>
      </c>
      <c r="J30" s="14">
        <v>17161.02</v>
      </c>
      <c r="K30" s="14">
        <v>357838.98</v>
      </c>
    </row>
    <row r="31" spans="1:11" ht="40.5" x14ac:dyDescent="0.35">
      <c r="A31" s="8" t="s">
        <v>39</v>
      </c>
      <c r="B31" s="9" t="s">
        <v>40</v>
      </c>
      <c r="C31" s="8">
        <v>225801</v>
      </c>
      <c r="D31" s="10" t="s">
        <v>65</v>
      </c>
      <c r="E31" s="8" t="s">
        <v>66</v>
      </c>
      <c r="F31" s="10">
        <v>46083</v>
      </c>
      <c r="G31" s="10">
        <v>46104</v>
      </c>
      <c r="H31" s="9" t="s">
        <v>67</v>
      </c>
      <c r="I31" s="11">
        <f t="shared" si="0"/>
        <v>1128387.98</v>
      </c>
      <c r="J31" s="14">
        <v>51638.09</v>
      </c>
      <c r="K31" s="14">
        <v>1076749.8899999999</v>
      </c>
    </row>
    <row r="32" spans="1:11" ht="40.5" x14ac:dyDescent="0.35">
      <c r="A32" s="8" t="s">
        <v>39</v>
      </c>
      <c r="B32" s="9" t="s">
        <v>40</v>
      </c>
      <c r="C32" s="8">
        <v>225801</v>
      </c>
      <c r="D32" s="10" t="s">
        <v>65</v>
      </c>
      <c r="E32" s="8" t="s">
        <v>68</v>
      </c>
      <c r="F32" s="10">
        <v>46055</v>
      </c>
      <c r="G32" s="10">
        <v>46104</v>
      </c>
      <c r="H32" s="9" t="s">
        <v>67</v>
      </c>
      <c r="I32" s="11">
        <f>+K32+J32</f>
        <v>1128387.98</v>
      </c>
      <c r="J32" s="14">
        <v>51638.09</v>
      </c>
      <c r="K32" s="14">
        <v>1076749.8899999999</v>
      </c>
    </row>
    <row r="33" spans="1:11" ht="40.5" x14ac:dyDescent="0.35">
      <c r="A33" s="9" t="s">
        <v>69</v>
      </c>
      <c r="B33" s="8" t="s">
        <v>70</v>
      </c>
      <c r="C33" s="8">
        <v>228702</v>
      </c>
      <c r="D33" s="8" t="s">
        <v>36</v>
      </c>
      <c r="E33" s="8" t="s">
        <v>71</v>
      </c>
      <c r="F33" s="10">
        <v>46104</v>
      </c>
      <c r="G33" s="10">
        <v>46111</v>
      </c>
      <c r="H33" s="9" t="s">
        <v>38</v>
      </c>
      <c r="I33" s="11">
        <f t="shared" si="0"/>
        <v>59000</v>
      </c>
      <c r="J33" s="14">
        <v>14000</v>
      </c>
      <c r="K33" s="14">
        <v>45000</v>
      </c>
    </row>
    <row r="34" spans="1:11" ht="40.5" x14ac:dyDescent="0.35">
      <c r="A34" s="9" t="s">
        <v>72</v>
      </c>
      <c r="B34" s="8" t="s">
        <v>73</v>
      </c>
      <c r="C34" s="8">
        <v>228702</v>
      </c>
      <c r="D34" s="8" t="s">
        <v>36</v>
      </c>
      <c r="E34" s="8" t="s">
        <v>74</v>
      </c>
      <c r="F34" s="10">
        <v>46085</v>
      </c>
      <c r="G34" s="10">
        <v>46085</v>
      </c>
      <c r="H34" s="9" t="s">
        <v>38</v>
      </c>
      <c r="I34" s="11">
        <f t="shared" si="0"/>
        <v>11800</v>
      </c>
      <c r="J34" s="14">
        <v>2800</v>
      </c>
      <c r="K34" s="14">
        <v>9000</v>
      </c>
    </row>
    <row r="35" spans="1:11" ht="40.5" x14ac:dyDescent="0.35">
      <c r="A35" s="9" t="s">
        <v>75</v>
      </c>
      <c r="B35" s="8" t="s">
        <v>76</v>
      </c>
      <c r="C35" s="8">
        <v>224301</v>
      </c>
      <c r="D35" s="8" t="s">
        <v>77</v>
      </c>
      <c r="E35" s="8" t="s">
        <v>78</v>
      </c>
      <c r="F35" s="10">
        <v>46092</v>
      </c>
      <c r="G35" s="10">
        <v>46108</v>
      </c>
      <c r="H35" s="9" t="s">
        <v>79</v>
      </c>
      <c r="I35" s="11">
        <f t="shared" si="0"/>
        <v>1352679.08</v>
      </c>
      <c r="J35" s="15">
        <v>0</v>
      </c>
      <c r="K35" s="14">
        <v>1352679.08</v>
      </c>
    </row>
    <row r="36" spans="1:11" ht="40.5" x14ac:dyDescent="0.35">
      <c r="A36" s="9" t="s">
        <v>75</v>
      </c>
      <c r="B36" s="8" t="s">
        <v>76</v>
      </c>
      <c r="C36" s="8">
        <v>224301</v>
      </c>
      <c r="D36" s="8" t="s">
        <v>77</v>
      </c>
      <c r="E36" s="8" t="s">
        <v>80</v>
      </c>
      <c r="F36" s="10">
        <v>46092</v>
      </c>
      <c r="G36" s="10">
        <v>46108</v>
      </c>
      <c r="H36" s="9" t="s">
        <v>79</v>
      </c>
      <c r="I36" s="11">
        <f t="shared" si="0"/>
        <v>256073.82</v>
      </c>
      <c r="J36" s="15">
        <v>0</v>
      </c>
      <c r="K36" s="14">
        <v>256073.82</v>
      </c>
    </row>
    <row r="37" spans="1:11" ht="40.5" x14ac:dyDescent="0.35">
      <c r="A37" s="8" t="s">
        <v>81</v>
      </c>
      <c r="B37" s="9" t="s">
        <v>82</v>
      </c>
      <c r="C37" s="8">
        <v>229201</v>
      </c>
      <c r="D37" s="8" t="s">
        <v>83</v>
      </c>
      <c r="E37" s="8" t="s">
        <v>84</v>
      </c>
      <c r="F37" s="10">
        <v>46094</v>
      </c>
      <c r="G37" s="10">
        <v>46112</v>
      </c>
      <c r="H37" s="9" t="s">
        <v>85</v>
      </c>
      <c r="I37" s="11">
        <f t="shared" si="0"/>
        <v>5531204.9699999997</v>
      </c>
      <c r="J37" s="15">
        <v>0</v>
      </c>
      <c r="K37" s="14">
        <v>5531204.9699999997</v>
      </c>
    </row>
    <row r="38" spans="1:11" ht="40.5" x14ac:dyDescent="0.35">
      <c r="A38" s="8" t="s">
        <v>86</v>
      </c>
      <c r="B38" s="9" t="s">
        <v>87</v>
      </c>
      <c r="C38" s="8">
        <v>239101</v>
      </c>
      <c r="D38" s="8" t="s">
        <v>88</v>
      </c>
      <c r="E38" s="8" t="s">
        <v>89</v>
      </c>
      <c r="F38" s="10">
        <v>46073</v>
      </c>
      <c r="G38" s="10">
        <v>46098</v>
      </c>
      <c r="H38" s="9" t="s">
        <v>90</v>
      </c>
      <c r="I38" s="11">
        <f t="shared" si="0"/>
        <v>250986</v>
      </c>
      <c r="J38" s="15">
        <v>0</v>
      </c>
      <c r="K38" s="14">
        <v>250986</v>
      </c>
    </row>
    <row r="39" spans="1:11" ht="40.5" x14ac:dyDescent="0.35">
      <c r="A39" s="8" t="s">
        <v>86</v>
      </c>
      <c r="B39" s="9" t="s">
        <v>87</v>
      </c>
      <c r="C39" s="8" t="s">
        <v>91</v>
      </c>
      <c r="D39" s="8" t="s">
        <v>88</v>
      </c>
      <c r="E39" s="8" t="s">
        <v>92</v>
      </c>
      <c r="F39" s="10">
        <v>46064</v>
      </c>
      <c r="G39" s="10">
        <v>46098</v>
      </c>
      <c r="H39" s="9" t="s">
        <v>93</v>
      </c>
      <c r="I39" s="11">
        <f t="shared" si="0"/>
        <v>495883.2</v>
      </c>
      <c r="J39" s="15">
        <v>0</v>
      </c>
      <c r="K39" s="14">
        <v>495883.2</v>
      </c>
    </row>
    <row r="40" spans="1:11" ht="60.75" x14ac:dyDescent="0.35">
      <c r="A40" s="8" t="s">
        <v>86</v>
      </c>
      <c r="B40" s="9" t="s">
        <v>87</v>
      </c>
      <c r="C40" s="8" t="s">
        <v>94</v>
      </c>
      <c r="D40" s="8" t="s">
        <v>95</v>
      </c>
      <c r="E40" s="8" t="s">
        <v>92</v>
      </c>
      <c r="F40" s="10">
        <v>46064</v>
      </c>
      <c r="G40" s="10">
        <v>46098</v>
      </c>
      <c r="H40" s="9" t="s">
        <v>93</v>
      </c>
      <c r="I40" s="11">
        <f t="shared" si="0"/>
        <v>21948</v>
      </c>
      <c r="J40" s="15">
        <v>0</v>
      </c>
      <c r="K40" s="14">
        <v>21948</v>
      </c>
    </row>
    <row r="41" spans="1:11" ht="40.5" x14ac:dyDescent="0.35">
      <c r="A41" s="8" t="s">
        <v>86</v>
      </c>
      <c r="B41" s="9" t="s">
        <v>87</v>
      </c>
      <c r="C41" s="8" t="s">
        <v>96</v>
      </c>
      <c r="D41" s="8" t="s">
        <v>97</v>
      </c>
      <c r="E41" s="8" t="s">
        <v>92</v>
      </c>
      <c r="F41" s="10">
        <v>46064</v>
      </c>
      <c r="G41" s="10">
        <v>46098</v>
      </c>
      <c r="H41" s="9" t="s">
        <v>93</v>
      </c>
      <c r="I41" s="11">
        <f t="shared" si="0"/>
        <v>4248</v>
      </c>
      <c r="J41" s="15">
        <v>0</v>
      </c>
      <c r="K41" s="14">
        <v>4248</v>
      </c>
    </row>
    <row r="42" spans="1:11" ht="60.75" x14ac:dyDescent="0.35">
      <c r="A42" s="8" t="s">
        <v>98</v>
      </c>
      <c r="B42" s="9" t="s">
        <v>99</v>
      </c>
      <c r="C42" s="8">
        <v>221501</v>
      </c>
      <c r="D42" s="8" t="s">
        <v>100</v>
      </c>
      <c r="E42" s="8" t="s">
        <v>101</v>
      </c>
      <c r="F42" s="10">
        <v>46081</v>
      </c>
      <c r="G42" s="10">
        <v>46104</v>
      </c>
      <c r="H42" s="9" t="s">
        <v>102</v>
      </c>
      <c r="I42" s="11">
        <f t="shared" si="0"/>
        <v>768987.46</v>
      </c>
      <c r="J42" s="12">
        <v>0</v>
      </c>
      <c r="K42" s="12">
        <v>768987.46</v>
      </c>
    </row>
    <row r="43" spans="1:11" ht="60.75" x14ac:dyDescent="0.35">
      <c r="A43" s="8" t="s">
        <v>98</v>
      </c>
      <c r="B43" s="9" t="s">
        <v>99</v>
      </c>
      <c r="C43" s="8">
        <v>221501</v>
      </c>
      <c r="D43" s="8" t="s">
        <v>100</v>
      </c>
      <c r="E43" s="8" t="s">
        <v>103</v>
      </c>
      <c r="F43" s="10">
        <v>46081</v>
      </c>
      <c r="G43" s="10">
        <v>46104</v>
      </c>
      <c r="H43" s="9" t="s">
        <v>104</v>
      </c>
      <c r="I43" s="11">
        <f t="shared" si="0"/>
        <v>3218.51</v>
      </c>
      <c r="J43" s="12">
        <v>0</v>
      </c>
      <c r="K43" s="12">
        <v>3218.51</v>
      </c>
    </row>
    <row r="44" spans="1:11" ht="40.5" x14ac:dyDescent="0.35">
      <c r="A44" s="8" t="s">
        <v>98</v>
      </c>
      <c r="B44" s="9" t="s">
        <v>99</v>
      </c>
      <c r="C44" s="8">
        <v>221301</v>
      </c>
      <c r="D44" s="8" t="s">
        <v>105</v>
      </c>
      <c r="E44" s="8" t="s">
        <v>103</v>
      </c>
      <c r="F44" s="10">
        <v>46081</v>
      </c>
      <c r="G44" s="10">
        <v>46104</v>
      </c>
      <c r="H44" s="9" t="s">
        <v>104</v>
      </c>
      <c r="I44" s="11">
        <f>+K44+J44</f>
        <v>3064.4</v>
      </c>
      <c r="J44" s="14">
        <v>0</v>
      </c>
      <c r="K44" s="14">
        <v>3064.4</v>
      </c>
    </row>
    <row r="45" spans="1:11" ht="40.5" x14ac:dyDescent="0.35">
      <c r="A45" s="8" t="s">
        <v>106</v>
      </c>
      <c r="B45" s="9" t="s">
        <v>107</v>
      </c>
      <c r="C45" s="8">
        <v>228702</v>
      </c>
      <c r="D45" s="8" t="s">
        <v>36</v>
      </c>
      <c r="E45" s="8" t="s">
        <v>108</v>
      </c>
      <c r="F45" s="10">
        <v>46083</v>
      </c>
      <c r="G45" s="10">
        <v>46085</v>
      </c>
      <c r="H45" s="9" t="s">
        <v>38</v>
      </c>
      <c r="I45" s="11">
        <f>+K45+J45</f>
        <v>35940</v>
      </c>
      <c r="J45" s="14">
        <v>13440</v>
      </c>
      <c r="K45" s="14">
        <v>22500</v>
      </c>
    </row>
    <row r="46" spans="1:11" ht="40.5" x14ac:dyDescent="0.35">
      <c r="A46" s="8" t="s">
        <v>106</v>
      </c>
      <c r="B46" s="9" t="s">
        <v>107</v>
      </c>
      <c r="C46" s="8">
        <v>228702</v>
      </c>
      <c r="D46" s="8" t="s">
        <v>36</v>
      </c>
      <c r="E46" s="8" t="s">
        <v>108</v>
      </c>
      <c r="F46" s="10">
        <v>46083</v>
      </c>
      <c r="G46" s="10">
        <v>46090</v>
      </c>
      <c r="H46" s="9" t="s">
        <v>38</v>
      </c>
      <c r="I46" s="11">
        <f t="shared" si="0"/>
        <v>56640</v>
      </c>
      <c r="J46" s="14">
        <v>13440</v>
      </c>
      <c r="K46" s="12">
        <v>43200</v>
      </c>
    </row>
    <row r="47" spans="1:11" ht="40.5" x14ac:dyDescent="0.35">
      <c r="A47" s="8" t="s">
        <v>109</v>
      </c>
      <c r="B47" s="9" t="s">
        <v>110</v>
      </c>
      <c r="C47" s="8">
        <v>228702</v>
      </c>
      <c r="D47" s="8" t="s">
        <v>36</v>
      </c>
      <c r="E47" s="8" t="s">
        <v>111</v>
      </c>
      <c r="F47" s="10">
        <v>46090</v>
      </c>
      <c r="G47" s="10">
        <v>46090</v>
      </c>
      <c r="H47" s="9" t="s">
        <v>38</v>
      </c>
      <c r="I47" s="11">
        <f t="shared" si="0"/>
        <v>4720</v>
      </c>
      <c r="J47" s="14">
        <v>1120</v>
      </c>
      <c r="K47" s="14">
        <v>3600</v>
      </c>
    </row>
    <row r="48" spans="1:11" ht="40.5" x14ac:dyDescent="0.35">
      <c r="A48" s="8" t="s">
        <v>109</v>
      </c>
      <c r="B48" s="9" t="s">
        <v>110</v>
      </c>
      <c r="C48" s="8">
        <v>228702</v>
      </c>
      <c r="D48" s="8" t="s">
        <v>36</v>
      </c>
      <c r="E48" s="8" t="s">
        <v>112</v>
      </c>
      <c r="F48" s="10">
        <v>46084</v>
      </c>
      <c r="G48" s="10">
        <v>46099</v>
      </c>
      <c r="H48" s="9" t="s">
        <v>38</v>
      </c>
      <c r="I48" s="11">
        <f t="shared" si="0"/>
        <v>4720</v>
      </c>
      <c r="J48" s="14">
        <v>1120</v>
      </c>
      <c r="K48" s="14">
        <v>3600</v>
      </c>
    </row>
    <row r="49" spans="1:11" ht="20.25" x14ac:dyDescent="0.35">
      <c r="A49" s="8" t="s">
        <v>113</v>
      </c>
      <c r="B49" s="9" t="s">
        <v>114</v>
      </c>
      <c r="C49" s="8">
        <v>228702</v>
      </c>
      <c r="D49" s="8" t="s">
        <v>36</v>
      </c>
      <c r="E49" s="8" t="s">
        <v>115</v>
      </c>
      <c r="F49" s="10">
        <v>46091</v>
      </c>
      <c r="G49" s="10">
        <v>46099</v>
      </c>
      <c r="H49" s="9" t="s">
        <v>116</v>
      </c>
      <c r="I49" s="11">
        <f t="shared" si="0"/>
        <v>33984</v>
      </c>
      <c r="J49" s="14">
        <v>8064</v>
      </c>
      <c r="K49" s="14">
        <v>25920</v>
      </c>
    </row>
    <row r="50" spans="1:11" ht="40.5" x14ac:dyDescent="0.35">
      <c r="A50" s="8" t="s">
        <v>117</v>
      </c>
      <c r="B50" s="9" t="s">
        <v>118</v>
      </c>
      <c r="C50" s="8">
        <v>228702</v>
      </c>
      <c r="D50" s="8" t="s">
        <v>36</v>
      </c>
      <c r="E50" s="8" t="s">
        <v>119</v>
      </c>
      <c r="F50" s="10">
        <v>46079</v>
      </c>
      <c r="G50" s="10">
        <v>46106</v>
      </c>
      <c r="H50" s="9" t="s">
        <v>38</v>
      </c>
      <c r="I50" s="11">
        <f t="shared" si="0"/>
        <v>259600</v>
      </c>
      <c r="J50" s="16">
        <v>22880</v>
      </c>
      <c r="K50" s="14">
        <v>236720</v>
      </c>
    </row>
    <row r="51" spans="1:11" ht="40.5" x14ac:dyDescent="0.35">
      <c r="A51" s="8" t="s">
        <v>117</v>
      </c>
      <c r="B51" s="9" t="s">
        <v>118</v>
      </c>
      <c r="C51" s="8">
        <v>228702</v>
      </c>
      <c r="D51" s="8" t="s">
        <v>36</v>
      </c>
      <c r="E51" s="8" t="s">
        <v>120</v>
      </c>
      <c r="F51" s="10">
        <v>46079</v>
      </c>
      <c r="G51" s="10">
        <v>46106</v>
      </c>
      <c r="H51" s="9" t="s">
        <v>38</v>
      </c>
      <c r="I51" s="11">
        <f t="shared" si="0"/>
        <v>295000</v>
      </c>
      <c r="J51" s="14">
        <v>26000</v>
      </c>
      <c r="K51" s="14">
        <v>269000</v>
      </c>
    </row>
    <row r="52" spans="1:11" ht="40.5" x14ac:dyDescent="0.35">
      <c r="A52" s="8" t="s">
        <v>121</v>
      </c>
      <c r="B52" s="9" t="s">
        <v>122</v>
      </c>
      <c r="C52" s="8">
        <v>241401</v>
      </c>
      <c r="D52" s="8" t="s">
        <v>123</v>
      </c>
      <c r="E52" s="8" t="s">
        <v>124</v>
      </c>
      <c r="F52" s="10">
        <v>46058</v>
      </c>
      <c r="G52" s="10">
        <v>46112</v>
      </c>
      <c r="H52" s="9" t="s">
        <v>125</v>
      </c>
      <c r="I52" s="17">
        <f t="shared" si="0"/>
        <v>12350</v>
      </c>
      <c r="J52" s="12">
        <v>0</v>
      </c>
      <c r="K52" s="12">
        <v>12350</v>
      </c>
    </row>
    <row r="53" spans="1:11" ht="40.5" x14ac:dyDescent="0.35">
      <c r="A53" s="8" t="s">
        <v>126</v>
      </c>
      <c r="B53" s="9" t="s">
        <v>127</v>
      </c>
      <c r="C53" s="8">
        <v>221701</v>
      </c>
      <c r="D53" s="8" t="s">
        <v>128</v>
      </c>
      <c r="E53" s="8" t="s">
        <v>129</v>
      </c>
      <c r="F53" s="10">
        <v>46083</v>
      </c>
      <c r="G53" s="10">
        <v>46104</v>
      </c>
      <c r="H53" s="9" t="s">
        <v>130</v>
      </c>
      <c r="I53" s="11">
        <f t="shared" si="0"/>
        <v>14480</v>
      </c>
      <c r="J53" s="14">
        <v>0</v>
      </c>
      <c r="K53" s="14">
        <v>14480</v>
      </c>
    </row>
    <row r="54" spans="1:11" ht="40.5" x14ac:dyDescent="0.35">
      <c r="A54" s="8" t="s">
        <v>131</v>
      </c>
      <c r="B54" s="9" t="s">
        <v>132</v>
      </c>
      <c r="C54" s="8">
        <v>226301</v>
      </c>
      <c r="D54" s="8" t="s">
        <v>133</v>
      </c>
      <c r="E54" s="8" t="s">
        <v>134</v>
      </c>
      <c r="F54" s="10">
        <v>46090</v>
      </c>
      <c r="G54" s="10">
        <v>46104</v>
      </c>
      <c r="H54" s="9" t="s">
        <v>135</v>
      </c>
      <c r="I54" s="11">
        <f t="shared" si="0"/>
        <v>91194.67</v>
      </c>
      <c r="J54" s="14">
        <v>0</v>
      </c>
      <c r="K54" s="14">
        <v>91194.67</v>
      </c>
    </row>
    <row r="55" spans="1:11" ht="40.5" x14ac:dyDescent="0.35">
      <c r="A55" s="8" t="s">
        <v>131</v>
      </c>
      <c r="B55" s="9" t="s">
        <v>132</v>
      </c>
      <c r="C55" s="8">
        <v>226301</v>
      </c>
      <c r="D55" s="8" t="s">
        <v>133</v>
      </c>
      <c r="E55" s="8" t="s">
        <v>136</v>
      </c>
      <c r="F55" s="10">
        <v>46104</v>
      </c>
      <c r="G55" s="10">
        <v>46111</v>
      </c>
      <c r="H55" s="9" t="s">
        <v>137</v>
      </c>
      <c r="I55" s="11">
        <f t="shared" si="0"/>
        <v>424656.04</v>
      </c>
      <c r="J55" s="14">
        <v>0</v>
      </c>
      <c r="K55" s="14">
        <v>424656.04</v>
      </c>
    </row>
    <row r="56" spans="1:11" ht="40.5" x14ac:dyDescent="0.35">
      <c r="A56" s="8" t="s">
        <v>138</v>
      </c>
      <c r="B56" s="9" t="s">
        <v>139</v>
      </c>
      <c r="C56" s="8">
        <v>231303</v>
      </c>
      <c r="D56" s="8" t="s">
        <v>140</v>
      </c>
      <c r="E56" s="8" t="s">
        <v>141</v>
      </c>
      <c r="F56" s="10">
        <v>46097</v>
      </c>
      <c r="G56" s="10">
        <v>46108</v>
      </c>
      <c r="H56" s="9" t="s">
        <v>142</v>
      </c>
      <c r="I56" s="11">
        <f t="shared" si="0"/>
        <v>12089.1</v>
      </c>
      <c r="J56" s="14">
        <v>512.25</v>
      </c>
      <c r="K56" s="14">
        <v>11576.85</v>
      </c>
    </row>
    <row r="57" spans="1:11" ht="40.5" x14ac:dyDescent="0.35">
      <c r="A57" s="8" t="s">
        <v>143</v>
      </c>
      <c r="B57" s="9" t="s">
        <v>144</v>
      </c>
      <c r="C57" s="8">
        <v>221701</v>
      </c>
      <c r="D57" s="8" t="s">
        <v>128</v>
      </c>
      <c r="E57" s="8" t="s">
        <v>145</v>
      </c>
      <c r="F57" s="10">
        <v>46082</v>
      </c>
      <c r="G57" s="10">
        <v>46104</v>
      </c>
      <c r="H57" s="9" t="s">
        <v>146</v>
      </c>
      <c r="I57" s="11">
        <f t="shared" si="0"/>
        <v>8460</v>
      </c>
      <c r="J57" s="14">
        <v>0</v>
      </c>
      <c r="K57" s="14">
        <v>8460</v>
      </c>
    </row>
    <row r="58" spans="1:11" ht="40.5" x14ac:dyDescent="0.35">
      <c r="A58" s="8" t="s">
        <v>147</v>
      </c>
      <c r="B58" s="9" t="s">
        <v>148</v>
      </c>
      <c r="C58" s="8">
        <v>228702</v>
      </c>
      <c r="D58" s="8" t="s">
        <v>36</v>
      </c>
      <c r="E58" s="8" t="s">
        <v>149</v>
      </c>
      <c r="F58" s="10">
        <v>46083</v>
      </c>
      <c r="G58" s="10">
        <v>46085</v>
      </c>
      <c r="H58" s="9" t="s">
        <v>38</v>
      </c>
      <c r="I58" s="11">
        <f t="shared" si="0"/>
        <v>4720</v>
      </c>
      <c r="J58" s="14">
        <v>1120</v>
      </c>
      <c r="K58" s="14">
        <v>3600</v>
      </c>
    </row>
    <row r="59" spans="1:11" ht="40.5" x14ac:dyDescent="0.35">
      <c r="A59" s="8" t="s">
        <v>147</v>
      </c>
      <c r="B59" s="9" t="s">
        <v>148</v>
      </c>
      <c r="C59" s="8">
        <v>228702</v>
      </c>
      <c r="D59" s="8" t="s">
        <v>36</v>
      </c>
      <c r="E59" s="8" t="s">
        <v>150</v>
      </c>
      <c r="F59" s="10">
        <v>46083</v>
      </c>
      <c r="G59" s="10">
        <v>46087</v>
      </c>
      <c r="H59" s="9" t="s">
        <v>38</v>
      </c>
      <c r="I59" s="11">
        <f t="shared" si="0"/>
        <v>59000</v>
      </c>
      <c r="J59" s="14">
        <v>14000</v>
      </c>
      <c r="K59" s="14">
        <v>45000</v>
      </c>
    </row>
    <row r="60" spans="1:11" ht="40.5" x14ac:dyDescent="0.35">
      <c r="A60" s="8" t="s">
        <v>147</v>
      </c>
      <c r="B60" s="9" t="s">
        <v>148</v>
      </c>
      <c r="C60" s="8">
        <v>228702</v>
      </c>
      <c r="D60" s="8" t="s">
        <v>36</v>
      </c>
      <c r="E60" s="8" t="s">
        <v>151</v>
      </c>
      <c r="F60" s="10">
        <v>46083</v>
      </c>
      <c r="G60" s="10">
        <v>46087</v>
      </c>
      <c r="H60" s="9" t="s">
        <v>38</v>
      </c>
      <c r="I60" s="11">
        <f t="shared" si="0"/>
        <v>4720</v>
      </c>
      <c r="J60" s="14">
        <v>1120</v>
      </c>
      <c r="K60" s="14">
        <v>3600</v>
      </c>
    </row>
    <row r="61" spans="1:11" ht="40.5" x14ac:dyDescent="0.35">
      <c r="A61" s="8" t="s">
        <v>147</v>
      </c>
      <c r="B61" s="9" t="s">
        <v>148</v>
      </c>
      <c r="C61" s="8">
        <v>228702</v>
      </c>
      <c r="D61" s="8" t="s">
        <v>36</v>
      </c>
      <c r="E61" s="8" t="s">
        <v>152</v>
      </c>
      <c r="F61" s="10">
        <v>46085</v>
      </c>
      <c r="G61" s="10">
        <v>46091</v>
      </c>
      <c r="H61" s="9" t="s">
        <v>38</v>
      </c>
      <c r="I61" s="11">
        <f t="shared" si="0"/>
        <v>4720</v>
      </c>
      <c r="J61" s="14">
        <v>1120</v>
      </c>
      <c r="K61" s="14">
        <v>3600</v>
      </c>
    </row>
    <row r="62" spans="1:11" ht="40.5" x14ac:dyDescent="0.35">
      <c r="A62" s="8" t="s">
        <v>147</v>
      </c>
      <c r="B62" s="9" t="s">
        <v>148</v>
      </c>
      <c r="C62" s="8">
        <v>228702</v>
      </c>
      <c r="D62" s="8" t="s">
        <v>36</v>
      </c>
      <c r="E62" s="8" t="s">
        <v>153</v>
      </c>
      <c r="F62" s="10">
        <v>46100</v>
      </c>
      <c r="G62" s="10">
        <v>46111</v>
      </c>
      <c r="H62" s="9" t="s">
        <v>38</v>
      </c>
      <c r="I62" s="11">
        <f t="shared" si="0"/>
        <v>35400</v>
      </c>
      <c r="J62" s="14">
        <v>8400</v>
      </c>
      <c r="K62" s="14">
        <v>27000</v>
      </c>
    </row>
    <row r="63" spans="1:11" ht="40.5" x14ac:dyDescent="0.35">
      <c r="A63" s="8" t="s">
        <v>147</v>
      </c>
      <c r="B63" s="9" t="s">
        <v>148</v>
      </c>
      <c r="C63" s="8">
        <v>228702</v>
      </c>
      <c r="D63" s="8" t="s">
        <v>36</v>
      </c>
      <c r="E63" s="8" t="s">
        <v>154</v>
      </c>
      <c r="F63" s="10">
        <v>46100</v>
      </c>
      <c r="G63" s="10">
        <v>46111</v>
      </c>
      <c r="H63" s="9" t="s">
        <v>38</v>
      </c>
      <c r="I63" s="11">
        <f t="shared" si="0"/>
        <v>4720</v>
      </c>
      <c r="J63" s="14">
        <v>1120</v>
      </c>
      <c r="K63" s="14">
        <v>3600</v>
      </c>
    </row>
    <row r="64" spans="1:11" ht="40.5" x14ac:dyDescent="0.35">
      <c r="A64" s="8" t="s">
        <v>147</v>
      </c>
      <c r="B64" s="9" t="s">
        <v>148</v>
      </c>
      <c r="C64" s="8">
        <v>228702</v>
      </c>
      <c r="D64" s="8" t="s">
        <v>36</v>
      </c>
      <c r="E64" s="8" t="s">
        <v>155</v>
      </c>
      <c r="F64" s="10">
        <v>46100</v>
      </c>
      <c r="G64" s="10">
        <v>46111</v>
      </c>
      <c r="H64" s="9" t="s">
        <v>38</v>
      </c>
      <c r="I64" s="11">
        <f t="shared" si="0"/>
        <v>8850</v>
      </c>
      <c r="J64" s="14">
        <v>2100</v>
      </c>
      <c r="K64" s="14">
        <v>6750</v>
      </c>
    </row>
    <row r="65" spans="1:11" ht="40.5" x14ac:dyDescent="0.35">
      <c r="A65" s="8" t="s">
        <v>156</v>
      </c>
      <c r="B65" s="9" t="s">
        <v>157</v>
      </c>
      <c r="C65" s="8">
        <v>222201</v>
      </c>
      <c r="D65" s="8" t="s">
        <v>158</v>
      </c>
      <c r="E65" s="8" t="s">
        <v>159</v>
      </c>
      <c r="F65" s="10">
        <v>46097</v>
      </c>
      <c r="G65" s="10">
        <v>46111</v>
      </c>
      <c r="H65" s="9" t="s">
        <v>160</v>
      </c>
      <c r="I65" s="11">
        <f t="shared" si="0"/>
        <v>230926</v>
      </c>
      <c r="J65" s="14">
        <v>9785</v>
      </c>
      <c r="K65" s="14">
        <v>221141</v>
      </c>
    </row>
    <row r="66" spans="1:11" ht="40.5" x14ac:dyDescent="0.35">
      <c r="A66" s="8" t="s">
        <v>161</v>
      </c>
      <c r="B66" s="9" t="s">
        <v>162</v>
      </c>
      <c r="C66" s="8">
        <v>228702</v>
      </c>
      <c r="D66" s="8" t="s">
        <v>36</v>
      </c>
      <c r="E66" s="8" t="s">
        <v>163</v>
      </c>
      <c r="F66" s="10">
        <v>46101</v>
      </c>
      <c r="G66" s="10">
        <v>46111</v>
      </c>
      <c r="H66" s="9" t="s">
        <v>38</v>
      </c>
      <c r="I66" s="11">
        <f t="shared" si="0"/>
        <v>43660</v>
      </c>
      <c r="J66" s="14">
        <v>10360</v>
      </c>
      <c r="K66" s="14">
        <v>33300</v>
      </c>
    </row>
    <row r="67" spans="1:11" ht="40.5" x14ac:dyDescent="0.35">
      <c r="A67" s="8" t="s">
        <v>164</v>
      </c>
      <c r="B67" s="9" t="s">
        <v>165</v>
      </c>
      <c r="C67" s="8">
        <v>228702</v>
      </c>
      <c r="D67" s="8" t="s">
        <v>36</v>
      </c>
      <c r="E67" s="8" t="s">
        <v>166</v>
      </c>
      <c r="F67" s="10">
        <v>46084</v>
      </c>
      <c r="G67" s="10">
        <v>46090</v>
      </c>
      <c r="H67" s="9" t="s">
        <v>38</v>
      </c>
      <c r="I67" s="11">
        <f t="shared" si="0"/>
        <v>21830</v>
      </c>
      <c r="J67" s="14">
        <v>5180</v>
      </c>
      <c r="K67" s="14">
        <v>16650</v>
      </c>
    </row>
    <row r="68" spans="1:11" ht="40.5" x14ac:dyDescent="0.35">
      <c r="A68" s="8" t="s">
        <v>167</v>
      </c>
      <c r="B68" s="9" t="s">
        <v>168</v>
      </c>
      <c r="C68" s="8">
        <v>241401</v>
      </c>
      <c r="D68" s="8" t="s">
        <v>123</v>
      </c>
      <c r="E68" s="8" t="s">
        <v>169</v>
      </c>
      <c r="F68" s="10">
        <v>46090</v>
      </c>
      <c r="G68" s="10">
        <v>46111</v>
      </c>
      <c r="H68" s="9" t="s">
        <v>170</v>
      </c>
      <c r="I68" s="11">
        <f t="shared" si="0"/>
        <v>2850</v>
      </c>
      <c r="J68" s="14">
        <v>142.5</v>
      </c>
      <c r="K68" s="14">
        <v>2707.5</v>
      </c>
    </row>
    <row r="69" spans="1:11" ht="40.5" x14ac:dyDescent="0.35">
      <c r="A69" s="8" t="s">
        <v>167</v>
      </c>
      <c r="B69" s="9" t="s">
        <v>168</v>
      </c>
      <c r="C69" s="8">
        <v>241401</v>
      </c>
      <c r="D69" s="8" t="s">
        <v>123</v>
      </c>
      <c r="E69" s="8" t="s">
        <v>171</v>
      </c>
      <c r="F69" s="10">
        <v>46086</v>
      </c>
      <c r="G69" s="10">
        <v>46111</v>
      </c>
      <c r="H69" s="9" t="s">
        <v>172</v>
      </c>
      <c r="I69" s="11">
        <f t="shared" si="0"/>
        <v>2850</v>
      </c>
      <c r="J69" s="18">
        <v>142.5</v>
      </c>
      <c r="K69" s="14">
        <v>2707.5</v>
      </c>
    </row>
    <row r="70" spans="1:11" ht="40.5" x14ac:dyDescent="0.35">
      <c r="A70" s="8" t="s">
        <v>167</v>
      </c>
      <c r="B70" s="9" t="s">
        <v>168</v>
      </c>
      <c r="C70" s="8">
        <v>241401</v>
      </c>
      <c r="D70" s="8" t="s">
        <v>123</v>
      </c>
      <c r="E70" s="8" t="s">
        <v>173</v>
      </c>
      <c r="F70" s="10">
        <v>46066</v>
      </c>
      <c r="G70" s="10">
        <v>46111</v>
      </c>
      <c r="H70" s="9" t="s">
        <v>174</v>
      </c>
      <c r="I70" s="11">
        <f t="shared" si="0"/>
        <v>30990</v>
      </c>
      <c r="J70" s="18">
        <v>1407</v>
      </c>
      <c r="K70" s="14">
        <v>29583</v>
      </c>
    </row>
    <row r="71" spans="1:11" ht="40.5" x14ac:dyDescent="0.35">
      <c r="A71" s="8" t="s">
        <v>167</v>
      </c>
      <c r="B71" s="9" t="s">
        <v>168</v>
      </c>
      <c r="C71" s="8">
        <v>241401</v>
      </c>
      <c r="D71" s="8" t="s">
        <v>123</v>
      </c>
      <c r="E71" s="8" t="s">
        <v>175</v>
      </c>
      <c r="F71" s="10">
        <v>46066</v>
      </c>
      <c r="G71" s="10">
        <v>46111</v>
      </c>
      <c r="H71" s="9" t="s">
        <v>176</v>
      </c>
      <c r="I71" s="11">
        <f t="shared" si="0"/>
        <v>32550</v>
      </c>
      <c r="J71" s="18">
        <v>1485</v>
      </c>
      <c r="K71" s="14">
        <v>31065</v>
      </c>
    </row>
    <row r="72" spans="1:11" ht="40.5" x14ac:dyDescent="0.35">
      <c r="A72" s="8" t="s">
        <v>167</v>
      </c>
      <c r="B72" s="9" t="s">
        <v>168</v>
      </c>
      <c r="C72" s="8">
        <v>241401</v>
      </c>
      <c r="D72" s="8" t="s">
        <v>123</v>
      </c>
      <c r="E72" s="8" t="s">
        <v>177</v>
      </c>
      <c r="F72" s="10">
        <v>46086</v>
      </c>
      <c r="G72" s="10">
        <v>46112</v>
      </c>
      <c r="H72" s="9" t="s">
        <v>178</v>
      </c>
      <c r="I72" s="11">
        <f t="shared" si="0"/>
        <v>2850</v>
      </c>
      <c r="J72" s="18">
        <v>142.5</v>
      </c>
      <c r="K72" s="14">
        <v>2707.5</v>
      </c>
    </row>
    <row r="73" spans="1:11" ht="60.75" x14ac:dyDescent="0.35">
      <c r="A73" s="8" t="s">
        <v>179</v>
      </c>
      <c r="B73" s="9" t="s">
        <v>180</v>
      </c>
      <c r="C73" s="8">
        <v>241401</v>
      </c>
      <c r="D73" s="8" t="s">
        <v>123</v>
      </c>
      <c r="E73" s="8" t="s">
        <v>181</v>
      </c>
      <c r="F73" s="10">
        <v>46093</v>
      </c>
      <c r="G73" s="10">
        <v>46111</v>
      </c>
      <c r="H73" s="9" t="s">
        <v>182</v>
      </c>
      <c r="I73" s="11">
        <f t="shared" si="0"/>
        <v>92285.71</v>
      </c>
      <c r="J73" s="14">
        <v>0</v>
      </c>
      <c r="K73" s="12">
        <v>92285.71</v>
      </c>
    </row>
    <row r="74" spans="1:11" ht="60.75" customHeight="1" x14ac:dyDescent="0.35">
      <c r="A74" s="8" t="s">
        <v>183</v>
      </c>
      <c r="B74" s="9" t="s">
        <v>184</v>
      </c>
      <c r="C74" s="8">
        <v>241401</v>
      </c>
      <c r="D74" s="8" t="s">
        <v>123</v>
      </c>
      <c r="E74" s="8" t="s">
        <v>185</v>
      </c>
      <c r="F74" s="10">
        <v>46045</v>
      </c>
      <c r="G74" s="10">
        <v>46111</v>
      </c>
      <c r="H74" s="9" t="s">
        <v>186</v>
      </c>
      <c r="I74" s="11">
        <f t="shared" si="0"/>
        <v>20000</v>
      </c>
      <c r="J74" s="14">
        <v>0</v>
      </c>
      <c r="K74" s="14">
        <v>20000</v>
      </c>
    </row>
    <row r="75" spans="1:11" ht="40.5" x14ac:dyDescent="0.35">
      <c r="A75" s="8" t="s">
        <v>183</v>
      </c>
      <c r="B75" s="9" t="s">
        <v>184</v>
      </c>
      <c r="C75" s="8">
        <v>241401</v>
      </c>
      <c r="D75" s="8" t="s">
        <v>123</v>
      </c>
      <c r="E75" s="8" t="s">
        <v>187</v>
      </c>
      <c r="F75" s="10">
        <v>46084</v>
      </c>
      <c r="G75" s="10">
        <v>46112</v>
      </c>
      <c r="H75" s="9" t="s">
        <v>188</v>
      </c>
      <c r="I75" s="11">
        <f t="shared" si="0"/>
        <v>22700</v>
      </c>
      <c r="J75" s="14">
        <v>0</v>
      </c>
      <c r="K75" s="14">
        <v>22700</v>
      </c>
    </row>
    <row r="76" spans="1:11" ht="40.5" x14ac:dyDescent="0.35">
      <c r="A76" s="8" t="s">
        <v>183</v>
      </c>
      <c r="B76" s="9" t="s">
        <v>184</v>
      </c>
      <c r="C76" s="8">
        <v>241401</v>
      </c>
      <c r="D76" s="8" t="s">
        <v>123</v>
      </c>
      <c r="E76" s="8" t="s">
        <v>189</v>
      </c>
      <c r="F76" s="10">
        <v>46069</v>
      </c>
      <c r="G76" s="10">
        <v>46112</v>
      </c>
      <c r="H76" s="9" t="s">
        <v>190</v>
      </c>
      <c r="I76" s="11">
        <f t="shared" ref="I76:I144" si="1">+K76+J76</f>
        <v>209600</v>
      </c>
      <c r="J76" s="14">
        <v>0</v>
      </c>
      <c r="K76" s="14">
        <v>209600</v>
      </c>
    </row>
    <row r="77" spans="1:11" ht="101.25" x14ac:dyDescent="0.35">
      <c r="A77" s="8" t="s">
        <v>191</v>
      </c>
      <c r="B77" s="9" t="s">
        <v>192</v>
      </c>
      <c r="C77" s="8">
        <v>227206</v>
      </c>
      <c r="D77" s="8" t="s">
        <v>193</v>
      </c>
      <c r="E77" s="8" t="s">
        <v>112</v>
      </c>
      <c r="F77" s="10">
        <v>46065</v>
      </c>
      <c r="G77" s="10">
        <v>46097</v>
      </c>
      <c r="H77" s="9" t="s">
        <v>194</v>
      </c>
      <c r="I77" s="11">
        <f t="shared" si="1"/>
        <v>39264.5</v>
      </c>
      <c r="J77" s="12">
        <v>1663.75</v>
      </c>
      <c r="K77" s="14">
        <v>37600.75</v>
      </c>
    </row>
    <row r="78" spans="1:11" ht="101.25" x14ac:dyDescent="0.35">
      <c r="A78" s="8" t="s">
        <v>191</v>
      </c>
      <c r="B78" s="9" t="s">
        <v>192</v>
      </c>
      <c r="C78" s="8">
        <v>227206</v>
      </c>
      <c r="D78" s="8" t="s">
        <v>193</v>
      </c>
      <c r="E78" s="8" t="s">
        <v>195</v>
      </c>
      <c r="F78" s="10">
        <v>46065</v>
      </c>
      <c r="G78" s="10">
        <v>46097</v>
      </c>
      <c r="H78" s="9" t="s">
        <v>194</v>
      </c>
      <c r="I78" s="11">
        <f t="shared" si="1"/>
        <v>42320.7</v>
      </c>
      <c r="J78" s="14">
        <v>1793.25</v>
      </c>
      <c r="K78" s="14">
        <v>40527.449999999997</v>
      </c>
    </row>
    <row r="79" spans="1:11" ht="40.5" x14ac:dyDescent="0.35">
      <c r="A79" s="8" t="s">
        <v>196</v>
      </c>
      <c r="B79" s="9" t="s">
        <v>197</v>
      </c>
      <c r="C79" s="8">
        <v>228702</v>
      </c>
      <c r="D79" s="8" t="s">
        <v>36</v>
      </c>
      <c r="E79" s="8" t="s">
        <v>198</v>
      </c>
      <c r="F79" s="10">
        <v>46044</v>
      </c>
      <c r="G79" s="10">
        <v>46087</v>
      </c>
      <c r="H79" s="9" t="s">
        <v>38</v>
      </c>
      <c r="I79" s="11">
        <f t="shared" si="1"/>
        <v>59000</v>
      </c>
      <c r="J79" s="14">
        <v>14000</v>
      </c>
      <c r="K79" s="14">
        <v>45000</v>
      </c>
    </row>
    <row r="80" spans="1:11" ht="60.75" customHeight="1" x14ac:dyDescent="0.35">
      <c r="A80" s="8" t="s">
        <v>196</v>
      </c>
      <c r="B80" s="9" t="s">
        <v>197</v>
      </c>
      <c r="C80" s="8">
        <v>228702</v>
      </c>
      <c r="D80" s="8" t="s">
        <v>36</v>
      </c>
      <c r="E80" s="8" t="s">
        <v>199</v>
      </c>
      <c r="F80" s="10">
        <v>46079</v>
      </c>
      <c r="G80" s="10">
        <v>46090</v>
      </c>
      <c r="H80" s="9" t="s">
        <v>38</v>
      </c>
      <c r="I80" s="11">
        <f t="shared" si="1"/>
        <v>23600</v>
      </c>
      <c r="J80" s="14">
        <v>5600</v>
      </c>
      <c r="K80" s="14">
        <v>18000</v>
      </c>
    </row>
    <row r="81" spans="1:11" ht="40.5" x14ac:dyDescent="0.35">
      <c r="A81" s="8" t="s">
        <v>196</v>
      </c>
      <c r="B81" s="9" t="s">
        <v>197</v>
      </c>
      <c r="C81" s="8">
        <v>228702</v>
      </c>
      <c r="D81" s="8" t="s">
        <v>36</v>
      </c>
      <c r="E81" s="8" t="s">
        <v>200</v>
      </c>
      <c r="F81" s="10">
        <v>46079</v>
      </c>
      <c r="G81" s="10">
        <v>46090</v>
      </c>
      <c r="H81" s="9" t="s">
        <v>38</v>
      </c>
      <c r="I81" s="11">
        <f t="shared" si="1"/>
        <v>59000</v>
      </c>
      <c r="J81" s="14">
        <v>14000</v>
      </c>
      <c r="K81" s="14">
        <v>45000</v>
      </c>
    </row>
    <row r="82" spans="1:11" ht="40.5" x14ac:dyDescent="0.35">
      <c r="A82" s="8" t="s">
        <v>196</v>
      </c>
      <c r="B82" s="9" t="s">
        <v>197</v>
      </c>
      <c r="C82" s="8">
        <v>228702</v>
      </c>
      <c r="D82" s="8" t="s">
        <v>36</v>
      </c>
      <c r="E82" s="8" t="s">
        <v>201</v>
      </c>
      <c r="F82" s="10">
        <v>46079</v>
      </c>
      <c r="G82" s="10">
        <v>46090</v>
      </c>
      <c r="H82" s="9" t="s">
        <v>38</v>
      </c>
      <c r="I82" s="11">
        <f t="shared" si="1"/>
        <v>59000</v>
      </c>
      <c r="J82" s="14">
        <v>14000</v>
      </c>
      <c r="K82" s="12">
        <v>45000</v>
      </c>
    </row>
    <row r="83" spans="1:11" ht="40.5" x14ac:dyDescent="0.35">
      <c r="A83" s="8" t="s">
        <v>202</v>
      </c>
      <c r="B83" s="9" t="s">
        <v>203</v>
      </c>
      <c r="C83" s="8">
        <v>228702</v>
      </c>
      <c r="D83" s="8" t="s">
        <v>36</v>
      </c>
      <c r="E83" s="8" t="s">
        <v>204</v>
      </c>
      <c r="F83" s="10">
        <v>46083</v>
      </c>
      <c r="G83" s="10">
        <v>46087</v>
      </c>
      <c r="H83" s="9" t="s">
        <v>38</v>
      </c>
      <c r="I83" s="11">
        <f t="shared" si="1"/>
        <v>47200</v>
      </c>
      <c r="J83" s="14">
        <v>11200</v>
      </c>
      <c r="K83" s="14">
        <v>36000</v>
      </c>
    </row>
    <row r="84" spans="1:11" ht="40.5" x14ac:dyDescent="0.35">
      <c r="A84" s="8" t="s">
        <v>202</v>
      </c>
      <c r="B84" s="9" t="s">
        <v>203</v>
      </c>
      <c r="C84" s="8">
        <v>228702</v>
      </c>
      <c r="D84" s="8" t="s">
        <v>36</v>
      </c>
      <c r="E84" s="8" t="s">
        <v>205</v>
      </c>
      <c r="F84" s="10">
        <v>46083</v>
      </c>
      <c r="G84" s="10">
        <v>46107</v>
      </c>
      <c r="H84" s="9" t="s">
        <v>38</v>
      </c>
      <c r="I84" s="11">
        <f t="shared" si="1"/>
        <v>59000</v>
      </c>
      <c r="J84" s="14">
        <v>14000</v>
      </c>
      <c r="K84" s="14">
        <v>45000</v>
      </c>
    </row>
    <row r="85" spans="1:11" ht="40.5" x14ac:dyDescent="0.35">
      <c r="A85" s="8" t="s">
        <v>206</v>
      </c>
      <c r="B85" s="9" t="s">
        <v>207</v>
      </c>
      <c r="C85" s="8">
        <v>228702</v>
      </c>
      <c r="D85" s="8" t="s">
        <v>36</v>
      </c>
      <c r="E85" s="8" t="s">
        <v>208</v>
      </c>
      <c r="F85" s="10">
        <v>46091</v>
      </c>
      <c r="G85" s="10">
        <v>46099</v>
      </c>
      <c r="H85" s="9" t="s">
        <v>38</v>
      </c>
      <c r="I85" s="11">
        <f t="shared" si="1"/>
        <v>9440</v>
      </c>
      <c r="J85" s="14">
        <v>2240</v>
      </c>
      <c r="K85" s="12">
        <v>7200</v>
      </c>
    </row>
    <row r="86" spans="1:11" ht="60.75" x14ac:dyDescent="0.35">
      <c r="A86" s="8" t="s">
        <v>209</v>
      </c>
      <c r="B86" s="9" t="s">
        <v>210</v>
      </c>
      <c r="C86" s="8" t="s">
        <v>211</v>
      </c>
      <c r="D86" s="8" t="s">
        <v>212</v>
      </c>
      <c r="E86" s="8" t="s">
        <v>213</v>
      </c>
      <c r="F86" s="10">
        <v>46097</v>
      </c>
      <c r="G86" s="10">
        <v>46106</v>
      </c>
      <c r="H86" s="9" t="s">
        <v>214</v>
      </c>
      <c r="I86" s="11">
        <f t="shared" si="1"/>
        <v>671551.2</v>
      </c>
      <c r="J86" s="14">
        <v>0</v>
      </c>
      <c r="K86" s="12">
        <v>671551.2</v>
      </c>
    </row>
    <row r="87" spans="1:11" ht="81" x14ac:dyDescent="0.35">
      <c r="A87" s="8" t="s">
        <v>209</v>
      </c>
      <c r="B87" s="9" t="s">
        <v>210</v>
      </c>
      <c r="C87" s="8" t="s">
        <v>215</v>
      </c>
      <c r="D87" s="8" t="s">
        <v>216</v>
      </c>
      <c r="E87" s="8" t="s">
        <v>213</v>
      </c>
      <c r="F87" s="10">
        <v>46097</v>
      </c>
      <c r="G87" s="10">
        <v>46106</v>
      </c>
      <c r="H87" s="9" t="s">
        <v>214</v>
      </c>
      <c r="I87" s="11">
        <f t="shared" si="1"/>
        <v>312314.40000000002</v>
      </c>
      <c r="J87" s="14">
        <v>49193.279999999999</v>
      </c>
      <c r="K87" s="12">
        <v>263121.12</v>
      </c>
    </row>
    <row r="88" spans="1:11" ht="40.5" x14ac:dyDescent="0.35">
      <c r="A88" s="8" t="s">
        <v>217</v>
      </c>
      <c r="B88" s="9" t="s">
        <v>218</v>
      </c>
      <c r="C88" s="8">
        <v>261101</v>
      </c>
      <c r="D88" s="8" t="s">
        <v>219</v>
      </c>
      <c r="E88" s="8" t="s">
        <v>220</v>
      </c>
      <c r="F88" s="10">
        <v>46072</v>
      </c>
      <c r="G88" s="10">
        <v>46106</v>
      </c>
      <c r="H88" s="9" t="s">
        <v>221</v>
      </c>
      <c r="I88" s="11">
        <f t="shared" si="1"/>
        <v>416115.20000000001</v>
      </c>
      <c r="J88" s="14">
        <v>0</v>
      </c>
      <c r="K88" s="12">
        <v>416115.20000000001</v>
      </c>
    </row>
    <row r="89" spans="1:11" ht="40.5" x14ac:dyDescent="0.35">
      <c r="A89" s="8" t="s">
        <v>222</v>
      </c>
      <c r="B89" s="9" t="s">
        <v>223</v>
      </c>
      <c r="C89" s="8">
        <v>228702</v>
      </c>
      <c r="D89" s="8" t="s">
        <v>36</v>
      </c>
      <c r="E89" s="8" t="s">
        <v>224</v>
      </c>
      <c r="F89" s="10">
        <v>46100</v>
      </c>
      <c r="G89" s="10">
        <v>46104</v>
      </c>
      <c r="H89" s="9" t="s">
        <v>38</v>
      </c>
      <c r="I89" s="11">
        <f t="shared" si="1"/>
        <v>4130</v>
      </c>
      <c r="J89" s="14">
        <v>980</v>
      </c>
      <c r="K89" s="12">
        <v>3150</v>
      </c>
    </row>
    <row r="90" spans="1:11" ht="40.5" x14ac:dyDescent="0.35">
      <c r="A90" s="8" t="s">
        <v>225</v>
      </c>
      <c r="B90" s="9" t="s">
        <v>226</v>
      </c>
      <c r="C90" s="8">
        <v>221701</v>
      </c>
      <c r="D90" s="8" t="s">
        <v>128</v>
      </c>
      <c r="E90" s="8" t="s">
        <v>227</v>
      </c>
      <c r="F90" s="10">
        <v>46091</v>
      </c>
      <c r="G90" s="10">
        <v>46104</v>
      </c>
      <c r="H90" s="9" t="s">
        <v>228</v>
      </c>
      <c r="I90" s="11">
        <f t="shared" si="1"/>
        <v>2434</v>
      </c>
      <c r="J90" s="14">
        <v>0</v>
      </c>
      <c r="K90" s="14">
        <v>2434</v>
      </c>
    </row>
    <row r="91" spans="1:11" ht="40.5" x14ac:dyDescent="0.35">
      <c r="A91" s="8" t="s">
        <v>229</v>
      </c>
      <c r="B91" s="9" t="s">
        <v>230</v>
      </c>
      <c r="C91" s="8">
        <v>221801</v>
      </c>
      <c r="D91" s="8" t="s">
        <v>231</v>
      </c>
      <c r="E91" s="8" t="s">
        <v>232</v>
      </c>
      <c r="F91" s="10">
        <v>46092</v>
      </c>
      <c r="G91" s="10">
        <v>46111</v>
      </c>
      <c r="H91" s="9" t="s">
        <v>233</v>
      </c>
      <c r="I91" s="11">
        <f t="shared" si="1"/>
        <v>17250</v>
      </c>
      <c r="J91" s="14">
        <v>0</v>
      </c>
      <c r="K91" s="12">
        <v>17250</v>
      </c>
    </row>
    <row r="92" spans="1:11" ht="40.5" x14ac:dyDescent="0.35">
      <c r="A92" s="8" t="s">
        <v>229</v>
      </c>
      <c r="B92" s="9" t="s">
        <v>230</v>
      </c>
      <c r="C92" s="8">
        <v>221801</v>
      </c>
      <c r="D92" s="8" t="s">
        <v>231</v>
      </c>
      <c r="E92" s="8" t="s">
        <v>234</v>
      </c>
      <c r="F92" s="10">
        <v>46092</v>
      </c>
      <c r="G92" s="10">
        <v>46111</v>
      </c>
      <c r="H92" s="9" t="s">
        <v>235</v>
      </c>
      <c r="I92" s="11">
        <f t="shared" si="1"/>
        <v>5400</v>
      </c>
      <c r="J92" s="14">
        <v>0</v>
      </c>
      <c r="K92" s="12">
        <v>5400</v>
      </c>
    </row>
    <row r="93" spans="1:11" ht="40.5" x14ac:dyDescent="0.35">
      <c r="A93" s="8" t="s">
        <v>229</v>
      </c>
      <c r="B93" s="9" t="s">
        <v>230</v>
      </c>
      <c r="C93" s="8">
        <v>221801</v>
      </c>
      <c r="D93" s="8" t="s">
        <v>231</v>
      </c>
      <c r="E93" s="8" t="s">
        <v>236</v>
      </c>
      <c r="F93" s="10">
        <v>46092</v>
      </c>
      <c r="G93" s="10">
        <v>46111</v>
      </c>
      <c r="H93" s="9" t="s">
        <v>237</v>
      </c>
      <c r="I93" s="11">
        <f t="shared" si="1"/>
        <v>6316</v>
      </c>
      <c r="J93" s="14">
        <v>0</v>
      </c>
      <c r="K93" s="12">
        <v>6316</v>
      </c>
    </row>
    <row r="94" spans="1:11" ht="60.75" x14ac:dyDescent="0.35">
      <c r="A94" s="8" t="s">
        <v>238</v>
      </c>
      <c r="B94" s="9" t="s">
        <v>239</v>
      </c>
      <c r="C94" s="8">
        <v>227101</v>
      </c>
      <c r="D94" s="8" t="s">
        <v>240</v>
      </c>
      <c r="E94" s="8" t="s">
        <v>241</v>
      </c>
      <c r="F94" s="10">
        <v>46083</v>
      </c>
      <c r="G94" s="10">
        <v>46112</v>
      </c>
      <c r="H94" s="9" t="s">
        <v>242</v>
      </c>
      <c r="I94" s="11">
        <f t="shared" si="1"/>
        <v>233640</v>
      </c>
      <c r="J94" s="12">
        <v>9900</v>
      </c>
      <c r="K94" s="12">
        <v>223740</v>
      </c>
    </row>
    <row r="95" spans="1:11" ht="40.5" x14ac:dyDescent="0.35">
      <c r="A95" s="8" t="s">
        <v>243</v>
      </c>
      <c r="B95" s="9" t="s">
        <v>244</v>
      </c>
      <c r="C95" s="8">
        <v>228702</v>
      </c>
      <c r="D95" s="8" t="s">
        <v>36</v>
      </c>
      <c r="E95" s="8" t="s">
        <v>245</v>
      </c>
      <c r="F95" s="10">
        <v>46086</v>
      </c>
      <c r="G95" s="10">
        <v>46099</v>
      </c>
      <c r="H95" s="9" t="s">
        <v>38</v>
      </c>
      <c r="I95" s="11">
        <f t="shared" si="1"/>
        <v>17700</v>
      </c>
      <c r="J95" s="12">
        <v>4200</v>
      </c>
      <c r="K95" s="12">
        <v>13500</v>
      </c>
    </row>
    <row r="96" spans="1:11" ht="60.75" x14ac:dyDescent="0.35">
      <c r="A96" s="8" t="s">
        <v>246</v>
      </c>
      <c r="B96" s="9" t="s">
        <v>247</v>
      </c>
      <c r="C96" s="8">
        <v>227208</v>
      </c>
      <c r="D96" s="8" t="s">
        <v>41</v>
      </c>
      <c r="E96" s="8" t="s">
        <v>42</v>
      </c>
      <c r="F96" s="10">
        <v>46041</v>
      </c>
      <c r="G96" s="10">
        <v>46104</v>
      </c>
      <c r="H96" s="9" t="s">
        <v>248</v>
      </c>
      <c r="I96" s="11">
        <f t="shared" si="1"/>
        <v>125000</v>
      </c>
      <c r="J96" s="14">
        <v>0</v>
      </c>
      <c r="K96" s="14">
        <v>125000</v>
      </c>
    </row>
    <row r="97" spans="1:11" s="19" customFormat="1" ht="60.75" x14ac:dyDescent="0.35">
      <c r="A97" s="8" t="s">
        <v>246</v>
      </c>
      <c r="B97" s="9" t="s">
        <v>247</v>
      </c>
      <c r="C97" s="8">
        <v>227208</v>
      </c>
      <c r="D97" s="8" t="s">
        <v>41</v>
      </c>
      <c r="E97" s="8" t="s">
        <v>249</v>
      </c>
      <c r="F97" s="10">
        <v>46070</v>
      </c>
      <c r="G97" s="10">
        <v>46104</v>
      </c>
      <c r="H97" s="9" t="s">
        <v>248</v>
      </c>
      <c r="I97" s="11">
        <f t="shared" si="1"/>
        <v>125000</v>
      </c>
      <c r="J97" s="14">
        <v>0</v>
      </c>
      <c r="K97" s="14">
        <v>125000</v>
      </c>
    </row>
    <row r="98" spans="1:11" ht="60.75" x14ac:dyDescent="0.35">
      <c r="A98" s="8" t="s">
        <v>246</v>
      </c>
      <c r="B98" s="9" t="s">
        <v>247</v>
      </c>
      <c r="C98" s="8">
        <v>227208</v>
      </c>
      <c r="D98" s="8" t="s">
        <v>41</v>
      </c>
      <c r="E98" s="8" t="s">
        <v>250</v>
      </c>
      <c r="F98" s="10">
        <v>46070</v>
      </c>
      <c r="G98" s="10">
        <v>46104</v>
      </c>
      <c r="H98" s="9" t="s">
        <v>248</v>
      </c>
      <c r="I98" s="11">
        <f t="shared" si="1"/>
        <v>125000</v>
      </c>
      <c r="J98" s="14">
        <v>0</v>
      </c>
      <c r="K98" s="14">
        <v>125000</v>
      </c>
    </row>
    <row r="99" spans="1:11" ht="60.75" x14ac:dyDescent="0.35">
      <c r="A99" s="8" t="s">
        <v>246</v>
      </c>
      <c r="B99" s="9" t="s">
        <v>247</v>
      </c>
      <c r="C99" s="8">
        <v>227208</v>
      </c>
      <c r="D99" s="8" t="s">
        <v>41</v>
      </c>
      <c r="E99" s="8" t="s">
        <v>251</v>
      </c>
      <c r="F99" s="10">
        <v>46094</v>
      </c>
      <c r="G99" s="10">
        <v>46104</v>
      </c>
      <c r="H99" s="9" t="s">
        <v>248</v>
      </c>
      <c r="I99" s="11">
        <f t="shared" si="1"/>
        <v>125000</v>
      </c>
      <c r="J99" s="14">
        <v>0</v>
      </c>
      <c r="K99" s="12">
        <v>125000</v>
      </c>
    </row>
    <row r="100" spans="1:11" ht="40.5" x14ac:dyDescent="0.35">
      <c r="A100" s="8" t="s">
        <v>252</v>
      </c>
      <c r="B100" s="9" t="s">
        <v>253</v>
      </c>
      <c r="C100" s="8">
        <v>225901</v>
      </c>
      <c r="D100" s="8" t="s">
        <v>212</v>
      </c>
      <c r="E100" s="8" t="s">
        <v>254</v>
      </c>
      <c r="F100" s="10">
        <v>46029</v>
      </c>
      <c r="G100" s="10">
        <v>46087</v>
      </c>
      <c r="H100" s="9" t="s">
        <v>255</v>
      </c>
      <c r="I100" s="11">
        <f t="shared" si="1"/>
        <v>244888.94</v>
      </c>
      <c r="J100" s="14">
        <v>21583.43</v>
      </c>
      <c r="K100" s="12">
        <v>223305.51</v>
      </c>
    </row>
    <row r="101" spans="1:11" ht="40.5" x14ac:dyDescent="0.35">
      <c r="A101" s="8" t="s">
        <v>256</v>
      </c>
      <c r="B101" s="9" t="s">
        <v>257</v>
      </c>
      <c r="C101" s="8">
        <v>269901</v>
      </c>
      <c r="D101" s="8" t="s">
        <v>258</v>
      </c>
      <c r="E101" s="8" t="s">
        <v>259</v>
      </c>
      <c r="F101" s="10">
        <v>46009</v>
      </c>
      <c r="G101" s="10">
        <v>46099</v>
      </c>
      <c r="H101" s="9" t="s">
        <v>260</v>
      </c>
      <c r="I101" s="11">
        <f t="shared" si="1"/>
        <v>1600000</v>
      </c>
      <c r="J101" s="12">
        <v>67796.61</v>
      </c>
      <c r="K101" s="12">
        <v>1532203.39</v>
      </c>
    </row>
    <row r="102" spans="1:11" ht="40.5" x14ac:dyDescent="0.35">
      <c r="A102" s="8" t="s">
        <v>261</v>
      </c>
      <c r="B102" s="9" t="s">
        <v>262</v>
      </c>
      <c r="C102" s="8">
        <v>232201</v>
      </c>
      <c r="D102" s="8" t="s">
        <v>263</v>
      </c>
      <c r="E102" s="8" t="s">
        <v>264</v>
      </c>
      <c r="F102" s="10">
        <v>46098</v>
      </c>
      <c r="G102" s="10">
        <v>46108</v>
      </c>
      <c r="H102" s="9" t="s">
        <v>265</v>
      </c>
      <c r="I102" s="11">
        <f t="shared" si="1"/>
        <v>177133.08</v>
      </c>
      <c r="J102" s="12">
        <v>0</v>
      </c>
      <c r="K102" s="12">
        <v>177133.08</v>
      </c>
    </row>
    <row r="103" spans="1:11" ht="40.5" x14ac:dyDescent="0.35">
      <c r="A103" s="8" t="s">
        <v>266</v>
      </c>
      <c r="B103" s="9" t="s">
        <v>267</v>
      </c>
      <c r="C103" s="8">
        <v>265402</v>
      </c>
      <c r="D103" s="8" t="s">
        <v>268</v>
      </c>
      <c r="E103" s="8" t="s">
        <v>269</v>
      </c>
      <c r="F103" s="10">
        <v>46028</v>
      </c>
      <c r="G103" s="10">
        <v>46100</v>
      </c>
      <c r="H103" s="9" t="s">
        <v>270</v>
      </c>
      <c r="I103" s="11">
        <f t="shared" si="1"/>
        <v>170388.59999999998</v>
      </c>
      <c r="J103" s="12">
        <v>7219.86</v>
      </c>
      <c r="K103" s="12">
        <v>163168.74</v>
      </c>
    </row>
    <row r="104" spans="1:11" ht="40.5" x14ac:dyDescent="0.35">
      <c r="A104" s="8" t="s">
        <v>271</v>
      </c>
      <c r="B104" s="9" t="s">
        <v>272</v>
      </c>
      <c r="C104" s="8">
        <v>222201</v>
      </c>
      <c r="D104" s="8" t="s">
        <v>158</v>
      </c>
      <c r="E104" s="8" t="s">
        <v>273</v>
      </c>
      <c r="F104" s="10">
        <v>46041</v>
      </c>
      <c r="G104" s="10">
        <v>46080</v>
      </c>
      <c r="H104" s="9" t="s">
        <v>274</v>
      </c>
      <c r="I104" s="11">
        <f t="shared" si="1"/>
        <v>7080</v>
      </c>
      <c r="J104" s="14">
        <v>300</v>
      </c>
      <c r="K104" s="12">
        <v>6780</v>
      </c>
    </row>
    <row r="105" spans="1:11" ht="60.75" x14ac:dyDescent="0.35">
      <c r="A105" s="8" t="s">
        <v>275</v>
      </c>
      <c r="B105" s="9" t="s">
        <v>276</v>
      </c>
      <c r="C105" s="8">
        <v>262101</v>
      </c>
      <c r="D105" s="8" t="s">
        <v>277</v>
      </c>
      <c r="E105" s="8" t="s">
        <v>278</v>
      </c>
      <c r="F105" s="10">
        <v>45840</v>
      </c>
      <c r="G105" s="10">
        <v>45849</v>
      </c>
      <c r="H105" s="9" t="s">
        <v>279</v>
      </c>
      <c r="I105" s="11">
        <f t="shared" si="1"/>
        <v>1678731.47</v>
      </c>
      <c r="J105" s="14">
        <v>0</v>
      </c>
      <c r="K105" s="12">
        <v>1678731.47</v>
      </c>
    </row>
    <row r="106" spans="1:11" ht="60.75" x14ac:dyDescent="0.35">
      <c r="A106" s="8" t="s">
        <v>275</v>
      </c>
      <c r="B106" s="9" t="s">
        <v>276</v>
      </c>
      <c r="C106" s="8">
        <v>239201</v>
      </c>
      <c r="D106" s="8" t="s">
        <v>280</v>
      </c>
      <c r="E106" s="8" t="s">
        <v>278</v>
      </c>
      <c r="F106" s="10">
        <v>45840</v>
      </c>
      <c r="G106" s="10">
        <v>45849</v>
      </c>
      <c r="H106" s="9" t="s">
        <v>279</v>
      </c>
      <c r="I106" s="11">
        <f t="shared" si="1"/>
        <v>105358.66</v>
      </c>
      <c r="J106" s="14">
        <v>0</v>
      </c>
      <c r="K106" s="12">
        <v>105358.66</v>
      </c>
    </row>
    <row r="107" spans="1:11" ht="60.75" x14ac:dyDescent="0.35">
      <c r="A107" s="8" t="s">
        <v>275</v>
      </c>
      <c r="B107" s="9" t="s">
        <v>276</v>
      </c>
      <c r="C107" s="8">
        <v>239802</v>
      </c>
      <c r="D107" s="8" t="s">
        <v>281</v>
      </c>
      <c r="E107" s="8" t="s">
        <v>278</v>
      </c>
      <c r="F107" s="10">
        <v>45840</v>
      </c>
      <c r="G107" s="10">
        <v>45849</v>
      </c>
      <c r="H107" s="9" t="s">
        <v>279</v>
      </c>
      <c r="I107" s="11">
        <f t="shared" si="1"/>
        <v>2519.9299999999998</v>
      </c>
      <c r="J107" s="14">
        <v>0</v>
      </c>
      <c r="K107" s="12">
        <v>2519.9299999999998</v>
      </c>
    </row>
    <row r="108" spans="1:11" ht="81" x14ac:dyDescent="0.35">
      <c r="A108" s="8" t="s">
        <v>275</v>
      </c>
      <c r="B108" s="9" t="s">
        <v>276</v>
      </c>
      <c r="C108" s="8">
        <v>265501</v>
      </c>
      <c r="D108" s="8" t="s">
        <v>282</v>
      </c>
      <c r="E108" s="8" t="s">
        <v>278</v>
      </c>
      <c r="F108" s="10">
        <v>45840</v>
      </c>
      <c r="G108" s="10">
        <v>45849</v>
      </c>
      <c r="H108" s="9" t="s">
        <v>279</v>
      </c>
      <c r="I108" s="11">
        <f t="shared" si="1"/>
        <v>9306.34</v>
      </c>
      <c r="J108" s="14">
        <v>0</v>
      </c>
      <c r="K108" s="12">
        <v>9306.34</v>
      </c>
    </row>
    <row r="109" spans="1:11" ht="60.75" x14ac:dyDescent="0.35">
      <c r="A109" s="8" t="s">
        <v>275</v>
      </c>
      <c r="B109" s="9" t="s">
        <v>276</v>
      </c>
      <c r="C109" s="8">
        <v>261301</v>
      </c>
      <c r="D109" s="8" t="s">
        <v>283</v>
      </c>
      <c r="E109" s="8" t="s">
        <v>278</v>
      </c>
      <c r="F109" s="10">
        <v>45840</v>
      </c>
      <c r="G109" s="10">
        <v>45849</v>
      </c>
      <c r="H109" s="9" t="s">
        <v>279</v>
      </c>
      <c r="I109" s="11">
        <f t="shared" si="1"/>
        <v>4028716.47</v>
      </c>
      <c r="J109" s="14">
        <v>0</v>
      </c>
      <c r="K109" s="12">
        <v>4028716.47</v>
      </c>
    </row>
    <row r="110" spans="1:11" ht="60.75" x14ac:dyDescent="0.35">
      <c r="A110" s="8" t="s">
        <v>284</v>
      </c>
      <c r="B110" s="9" t="s">
        <v>285</v>
      </c>
      <c r="C110" s="8">
        <v>228703</v>
      </c>
      <c r="D110" s="8" t="s">
        <v>286</v>
      </c>
      <c r="E110" s="8" t="s">
        <v>287</v>
      </c>
      <c r="F110" s="10">
        <v>46055</v>
      </c>
      <c r="G110" s="10">
        <v>46104</v>
      </c>
      <c r="H110" s="9" t="s">
        <v>288</v>
      </c>
      <c r="I110" s="11">
        <f>+J110+K110</f>
        <v>1150000</v>
      </c>
      <c r="J110" s="14">
        <v>101355.93</v>
      </c>
      <c r="K110" s="20">
        <v>1048644.07</v>
      </c>
    </row>
    <row r="111" spans="1:11" ht="40.5" x14ac:dyDescent="0.35">
      <c r="A111" s="8" t="s">
        <v>289</v>
      </c>
      <c r="B111" s="9" t="s">
        <v>290</v>
      </c>
      <c r="C111" s="8">
        <v>241401</v>
      </c>
      <c r="D111" s="8" t="s">
        <v>123</v>
      </c>
      <c r="E111" s="8" t="s">
        <v>291</v>
      </c>
      <c r="F111" s="10">
        <v>46091</v>
      </c>
      <c r="G111" s="10">
        <v>46111</v>
      </c>
      <c r="H111" s="9" t="s">
        <v>292</v>
      </c>
      <c r="I111" s="11">
        <f t="shared" si="1"/>
        <v>116762.8</v>
      </c>
      <c r="J111" s="12">
        <v>0</v>
      </c>
      <c r="K111" s="12">
        <v>116762.8</v>
      </c>
    </row>
    <row r="112" spans="1:11" ht="40.5" x14ac:dyDescent="0.35">
      <c r="A112" s="8" t="s">
        <v>293</v>
      </c>
      <c r="B112" s="9" t="s">
        <v>294</v>
      </c>
      <c r="C112" s="8">
        <v>241401</v>
      </c>
      <c r="D112" s="8" t="s">
        <v>123</v>
      </c>
      <c r="E112" s="8" t="s">
        <v>295</v>
      </c>
      <c r="F112" s="10">
        <v>46062</v>
      </c>
      <c r="G112" s="10">
        <v>46098</v>
      </c>
      <c r="H112" s="9" t="s">
        <v>296</v>
      </c>
      <c r="I112" s="11">
        <f t="shared" si="1"/>
        <v>11220</v>
      </c>
      <c r="J112" s="12">
        <v>0</v>
      </c>
      <c r="K112" s="12">
        <v>11220</v>
      </c>
    </row>
    <row r="113" spans="1:11" ht="40.5" x14ac:dyDescent="0.35">
      <c r="A113" s="8" t="s">
        <v>297</v>
      </c>
      <c r="B113" s="9" t="s">
        <v>298</v>
      </c>
      <c r="C113" s="8">
        <v>225102</v>
      </c>
      <c r="D113" s="8" t="s">
        <v>299</v>
      </c>
      <c r="E113" s="8" t="s">
        <v>300</v>
      </c>
      <c r="F113" s="10">
        <v>46003</v>
      </c>
      <c r="G113" s="10">
        <v>46104</v>
      </c>
      <c r="H113" s="9" t="s">
        <v>301</v>
      </c>
      <c r="I113" s="11">
        <f t="shared" si="1"/>
        <v>954224.23</v>
      </c>
      <c r="J113" s="12">
        <v>0</v>
      </c>
      <c r="K113" s="12">
        <v>954224.23</v>
      </c>
    </row>
    <row r="114" spans="1:11" ht="101.25" x14ac:dyDescent="0.35">
      <c r="A114" s="8" t="s">
        <v>302</v>
      </c>
      <c r="B114" s="9" t="s">
        <v>303</v>
      </c>
      <c r="C114" s="8">
        <v>227206</v>
      </c>
      <c r="D114" s="8" t="s">
        <v>193</v>
      </c>
      <c r="E114" s="8" t="s">
        <v>304</v>
      </c>
      <c r="F114" s="10">
        <v>46059</v>
      </c>
      <c r="G114" s="10">
        <v>46108</v>
      </c>
      <c r="H114" s="9" t="s">
        <v>305</v>
      </c>
      <c r="I114" s="11">
        <f t="shared" si="1"/>
        <v>52814.37</v>
      </c>
      <c r="J114" s="12">
        <v>0</v>
      </c>
      <c r="K114" s="12">
        <v>52814.37</v>
      </c>
    </row>
    <row r="115" spans="1:11" ht="101.25" x14ac:dyDescent="0.35">
      <c r="A115" s="8" t="s">
        <v>302</v>
      </c>
      <c r="B115" s="9" t="s">
        <v>303</v>
      </c>
      <c r="C115" s="8">
        <v>227206</v>
      </c>
      <c r="D115" s="8" t="s">
        <v>193</v>
      </c>
      <c r="E115" s="8" t="s">
        <v>306</v>
      </c>
      <c r="F115" s="10">
        <v>46059</v>
      </c>
      <c r="G115" s="10">
        <v>46108</v>
      </c>
      <c r="H115" s="9" t="s">
        <v>307</v>
      </c>
      <c r="I115" s="11">
        <f t="shared" si="1"/>
        <v>122023.21</v>
      </c>
      <c r="J115" s="12">
        <v>0</v>
      </c>
      <c r="K115" s="12">
        <v>122023.21</v>
      </c>
    </row>
    <row r="116" spans="1:11" ht="40.5" x14ac:dyDescent="0.35">
      <c r="A116" s="8" t="s">
        <v>308</v>
      </c>
      <c r="B116" s="9" t="s">
        <v>309</v>
      </c>
      <c r="C116" s="8">
        <v>231101</v>
      </c>
      <c r="D116" s="8" t="s">
        <v>16</v>
      </c>
      <c r="E116" s="8" t="s">
        <v>310</v>
      </c>
      <c r="F116" s="10">
        <v>45966</v>
      </c>
      <c r="G116" s="10">
        <v>46096</v>
      </c>
      <c r="H116" s="9" t="s">
        <v>311</v>
      </c>
      <c r="I116" s="11">
        <f t="shared" si="1"/>
        <v>12000</v>
      </c>
      <c r="J116" s="12">
        <v>0</v>
      </c>
      <c r="K116" s="14">
        <v>12000</v>
      </c>
    </row>
    <row r="117" spans="1:11" ht="40.5" x14ac:dyDescent="0.35">
      <c r="A117" s="8" t="s">
        <v>308</v>
      </c>
      <c r="B117" s="9" t="s">
        <v>309</v>
      </c>
      <c r="C117" s="8">
        <v>231101</v>
      </c>
      <c r="D117" s="8" t="s">
        <v>16</v>
      </c>
      <c r="E117" s="8" t="s">
        <v>312</v>
      </c>
      <c r="F117" s="10">
        <v>46048</v>
      </c>
      <c r="G117" s="10">
        <v>46108</v>
      </c>
      <c r="H117" s="9" t="s">
        <v>311</v>
      </c>
      <c r="I117" s="11">
        <f t="shared" si="1"/>
        <v>42000</v>
      </c>
      <c r="J117" s="12">
        <v>0</v>
      </c>
      <c r="K117" s="14">
        <v>42000</v>
      </c>
    </row>
    <row r="118" spans="1:11" ht="40.5" x14ac:dyDescent="0.35">
      <c r="A118" s="8" t="s">
        <v>308</v>
      </c>
      <c r="B118" s="9" t="s">
        <v>309</v>
      </c>
      <c r="C118" s="8">
        <v>231101</v>
      </c>
      <c r="D118" s="8" t="s">
        <v>16</v>
      </c>
      <c r="E118" s="8" t="s">
        <v>313</v>
      </c>
      <c r="F118" s="10">
        <v>46053</v>
      </c>
      <c r="G118" s="10">
        <v>46108</v>
      </c>
      <c r="H118" s="9" t="s">
        <v>311</v>
      </c>
      <c r="I118" s="11">
        <f t="shared" si="1"/>
        <v>42000</v>
      </c>
      <c r="J118" s="12">
        <v>0</v>
      </c>
      <c r="K118" s="14">
        <v>42000</v>
      </c>
    </row>
    <row r="119" spans="1:11" ht="40.5" x14ac:dyDescent="0.35">
      <c r="A119" s="8" t="s">
        <v>308</v>
      </c>
      <c r="B119" s="9" t="s">
        <v>309</v>
      </c>
      <c r="C119" s="8">
        <v>231101</v>
      </c>
      <c r="D119" s="8" t="s">
        <v>16</v>
      </c>
      <c r="E119" s="8" t="s">
        <v>314</v>
      </c>
      <c r="F119" s="10">
        <v>46062</v>
      </c>
      <c r="G119" s="10">
        <v>46108</v>
      </c>
      <c r="H119" s="9" t="s">
        <v>311</v>
      </c>
      <c r="I119" s="11">
        <f t="shared" si="1"/>
        <v>36000</v>
      </c>
      <c r="J119" s="14">
        <v>0</v>
      </c>
      <c r="K119" s="14">
        <v>36000</v>
      </c>
    </row>
    <row r="120" spans="1:11" ht="40.5" x14ac:dyDescent="0.35">
      <c r="A120" s="8" t="s">
        <v>308</v>
      </c>
      <c r="B120" s="9" t="s">
        <v>309</v>
      </c>
      <c r="C120" s="8">
        <v>231101</v>
      </c>
      <c r="D120" s="8" t="s">
        <v>16</v>
      </c>
      <c r="E120" s="8" t="s">
        <v>315</v>
      </c>
      <c r="F120" s="10">
        <v>46036</v>
      </c>
      <c r="G120" s="10">
        <v>46110</v>
      </c>
      <c r="H120" s="9" t="s">
        <v>311</v>
      </c>
      <c r="I120" s="11">
        <f t="shared" si="1"/>
        <v>2322</v>
      </c>
      <c r="J120" s="14">
        <v>0</v>
      </c>
      <c r="K120" s="14">
        <v>2322</v>
      </c>
    </row>
    <row r="121" spans="1:11" ht="40.5" x14ac:dyDescent="0.35">
      <c r="A121" s="8" t="s">
        <v>308</v>
      </c>
      <c r="B121" s="9" t="s">
        <v>309</v>
      </c>
      <c r="C121" s="8">
        <v>231101</v>
      </c>
      <c r="D121" s="8" t="s">
        <v>16</v>
      </c>
      <c r="E121" s="8" t="s">
        <v>316</v>
      </c>
      <c r="F121" s="10">
        <v>46062</v>
      </c>
      <c r="G121" s="10">
        <v>46110</v>
      </c>
      <c r="H121" s="9" t="s">
        <v>311</v>
      </c>
      <c r="I121" s="11">
        <f t="shared" si="1"/>
        <v>12000</v>
      </c>
      <c r="J121" s="14">
        <v>0</v>
      </c>
      <c r="K121" s="14">
        <v>12000</v>
      </c>
    </row>
    <row r="122" spans="1:11" ht="40.5" x14ac:dyDescent="0.35">
      <c r="A122" s="8" t="s">
        <v>308</v>
      </c>
      <c r="B122" s="9" t="s">
        <v>309</v>
      </c>
      <c r="C122" s="8">
        <v>231101</v>
      </c>
      <c r="D122" s="8" t="s">
        <v>16</v>
      </c>
      <c r="E122" s="8" t="s">
        <v>317</v>
      </c>
      <c r="F122" s="10">
        <v>46092</v>
      </c>
      <c r="G122" s="10">
        <v>46110</v>
      </c>
      <c r="H122" s="9" t="s">
        <v>311</v>
      </c>
      <c r="I122" s="11">
        <f t="shared" si="1"/>
        <v>2376</v>
      </c>
      <c r="J122" s="14">
        <v>0</v>
      </c>
      <c r="K122" s="14">
        <v>2376</v>
      </c>
    </row>
    <row r="123" spans="1:11" ht="40.5" x14ac:dyDescent="0.35">
      <c r="A123" s="8" t="s">
        <v>308</v>
      </c>
      <c r="B123" s="9" t="s">
        <v>309</v>
      </c>
      <c r="C123" s="8">
        <v>231101</v>
      </c>
      <c r="D123" s="8" t="s">
        <v>16</v>
      </c>
      <c r="E123" s="8" t="s">
        <v>318</v>
      </c>
      <c r="F123" s="10">
        <v>46090</v>
      </c>
      <c r="G123" s="10">
        <v>46110</v>
      </c>
      <c r="H123" s="9" t="s">
        <v>311</v>
      </c>
      <c r="I123" s="11">
        <f t="shared" si="1"/>
        <v>16800</v>
      </c>
      <c r="J123" s="14">
        <v>0</v>
      </c>
      <c r="K123" s="14">
        <v>16800</v>
      </c>
    </row>
    <row r="124" spans="1:11" ht="40.5" x14ac:dyDescent="0.35">
      <c r="A124" s="8" t="s">
        <v>308</v>
      </c>
      <c r="B124" s="9" t="s">
        <v>309</v>
      </c>
      <c r="C124" s="8">
        <v>231101</v>
      </c>
      <c r="D124" s="8" t="s">
        <v>16</v>
      </c>
      <c r="E124" s="8" t="s">
        <v>319</v>
      </c>
      <c r="F124" s="10">
        <v>46070</v>
      </c>
      <c r="G124" s="10">
        <v>46110</v>
      </c>
      <c r="H124" s="9" t="s">
        <v>311</v>
      </c>
      <c r="I124" s="11">
        <f t="shared" si="1"/>
        <v>1890</v>
      </c>
      <c r="J124" s="14">
        <v>0</v>
      </c>
      <c r="K124" s="14">
        <v>1890</v>
      </c>
    </row>
    <row r="125" spans="1:11" ht="40.5" x14ac:dyDescent="0.35">
      <c r="A125" s="8" t="s">
        <v>308</v>
      </c>
      <c r="B125" s="9" t="s">
        <v>309</v>
      </c>
      <c r="C125" s="8">
        <v>231101</v>
      </c>
      <c r="D125" s="8" t="s">
        <v>16</v>
      </c>
      <c r="E125" s="8" t="s">
        <v>320</v>
      </c>
      <c r="F125" s="10">
        <v>46110</v>
      </c>
      <c r="G125" s="10">
        <v>46110</v>
      </c>
      <c r="H125" s="9" t="s">
        <v>311</v>
      </c>
      <c r="I125" s="11">
        <f t="shared" si="1"/>
        <v>2106</v>
      </c>
      <c r="J125" s="14">
        <v>0</v>
      </c>
      <c r="K125" s="14">
        <v>2106</v>
      </c>
    </row>
    <row r="126" spans="1:11" ht="40.5" x14ac:dyDescent="0.35">
      <c r="A126" s="8" t="s">
        <v>308</v>
      </c>
      <c r="B126" s="9" t="s">
        <v>309</v>
      </c>
      <c r="C126" s="8">
        <v>231101</v>
      </c>
      <c r="D126" s="8" t="s">
        <v>16</v>
      </c>
      <c r="E126" s="8" t="s">
        <v>321</v>
      </c>
      <c r="F126" s="10">
        <v>46034</v>
      </c>
      <c r="G126" s="10">
        <v>46110</v>
      </c>
      <c r="H126" s="9" t="s">
        <v>311</v>
      </c>
      <c r="I126" s="11">
        <f t="shared" si="1"/>
        <v>42000</v>
      </c>
      <c r="J126" s="14">
        <v>0</v>
      </c>
      <c r="K126" s="14">
        <v>42000</v>
      </c>
    </row>
    <row r="127" spans="1:11" ht="40.5" x14ac:dyDescent="0.35">
      <c r="A127" s="8" t="s">
        <v>308</v>
      </c>
      <c r="B127" s="9" t="s">
        <v>309</v>
      </c>
      <c r="C127" s="8">
        <v>231101</v>
      </c>
      <c r="D127" s="8" t="s">
        <v>16</v>
      </c>
      <c r="E127" s="8" t="s">
        <v>322</v>
      </c>
      <c r="F127" s="10">
        <v>46041</v>
      </c>
      <c r="G127" s="10">
        <v>46110</v>
      </c>
      <c r="H127" s="9" t="s">
        <v>311</v>
      </c>
      <c r="I127" s="11">
        <f t="shared" si="1"/>
        <v>42000</v>
      </c>
      <c r="J127" s="14">
        <v>0</v>
      </c>
      <c r="K127" s="14">
        <v>42000</v>
      </c>
    </row>
    <row r="128" spans="1:11" ht="40.5" x14ac:dyDescent="0.35">
      <c r="A128" s="8" t="s">
        <v>308</v>
      </c>
      <c r="B128" s="9" t="s">
        <v>309</v>
      </c>
      <c r="C128" s="8">
        <v>231101</v>
      </c>
      <c r="D128" s="8" t="s">
        <v>16</v>
      </c>
      <c r="E128" s="8" t="s">
        <v>323</v>
      </c>
      <c r="F128" s="10">
        <v>46090</v>
      </c>
      <c r="G128" s="10">
        <v>46110</v>
      </c>
      <c r="H128" s="9" t="s">
        <v>311</v>
      </c>
      <c r="I128" s="11">
        <f t="shared" si="1"/>
        <v>4800</v>
      </c>
      <c r="J128" s="14">
        <v>0</v>
      </c>
      <c r="K128" s="14">
        <v>4800</v>
      </c>
    </row>
    <row r="129" spans="1:11" ht="40.5" x14ac:dyDescent="0.35">
      <c r="A129" s="8" t="s">
        <v>308</v>
      </c>
      <c r="B129" s="9" t="s">
        <v>309</v>
      </c>
      <c r="C129" s="8">
        <v>231101</v>
      </c>
      <c r="D129" s="8" t="s">
        <v>16</v>
      </c>
      <c r="E129" s="8" t="s">
        <v>324</v>
      </c>
      <c r="F129" s="10">
        <v>46062</v>
      </c>
      <c r="G129" s="10">
        <v>46111</v>
      </c>
      <c r="H129" s="9" t="s">
        <v>311</v>
      </c>
      <c r="I129" s="11">
        <f t="shared" si="1"/>
        <v>16800</v>
      </c>
      <c r="J129" s="14">
        <v>0</v>
      </c>
      <c r="K129" s="14">
        <v>16800</v>
      </c>
    </row>
    <row r="130" spans="1:11" ht="40.5" x14ac:dyDescent="0.35">
      <c r="A130" s="8" t="s">
        <v>308</v>
      </c>
      <c r="B130" s="9" t="s">
        <v>309</v>
      </c>
      <c r="C130" s="8">
        <v>231101</v>
      </c>
      <c r="D130" s="8" t="s">
        <v>16</v>
      </c>
      <c r="E130" s="8" t="s">
        <v>325</v>
      </c>
      <c r="F130" s="10">
        <v>46090</v>
      </c>
      <c r="G130" s="10">
        <v>46111</v>
      </c>
      <c r="H130" s="9" t="s">
        <v>311</v>
      </c>
      <c r="I130" s="11">
        <f t="shared" si="1"/>
        <v>2376</v>
      </c>
      <c r="J130" s="14">
        <v>0</v>
      </c>
      <c r="K130" s="14">
        <v>2376</v>
      </c>
    </row>
    <row r="131" spans="1:11" ht="40.5" x14ac:dyDescent="0.35">
      <c r="A131" s="8" t="s">
        <v>308</v>
      </c>
      <c r="B131" s="9" t="s">
        <v>309</v>
      </c>
      <c r="C131" s="8">
        <v>231101</v>
      </c>
      <c r="D131" s="8" t="s">
        <v>16</v>
      </c>
      <c r="E131" s="8" t="s">
        <v>326</v>
      </c>
      <c r="F131" s="10">
        <v>46090</v>
      </c>
      <c r="G131" s="10">
        <v>46111</v>
      </c>
      <c r="H131" s="9" t="s">
        <v>311</v>
      </c>
      <c r="I131" s="11">
        <f t="shared" si="1"/>
        <v>36000</v>
      </c>
      <c r="J131" s="14">
        <v>0</v>
      </c>
      <c r="K131" s="14">
        <v>36000</v>
      </c>
    </row>
    <row r="132" spans="1:11" ht="40.5" x14ac:dyDescent="0.35">
      <c r="A132" s="8" t="s">
        <v>308</v>
      </c>
      <c r="B132" s="9" t="s">
        <v>309</v>
      </c>
      <c r="C132" s="8">
        <v>231101</v>
      </c>
      <c r="D132" s="8" t="s">
        <v>16</v>
      </c>
      <c r="E132" s="8" t="s">
        <v>327</v>
      </c>
      <c r="F132" s="10">
        <v>46087</v>
      </c>
      <c r="G132" s="10">
        <v>46111</v>
      </c>
      <c r="H132" s="9" t="s">
        <v>311</v>
      </c>
      <c r="I132" s="11">
        <f t="shared" si="1"/>
        <v>2862</v>
      </c>
      <c r="J132" s="14">
        <v>0</v>
      </c>
      <c r="K132" s="14">
        <v>2862</v>
      </c>
    </row>
    <row r="133" spans="1:11" ht="40.5" x14ac:dyDescent="0.35">
      <c r="A133" s="8" t="s">
        <v>308</v>
      </c>
      <c r="B133" s="9" t="s">
        <v>309</v>
      </c>
      <c r="C133" s="8">
        <v>231101</v>
      </c>
      <c r="D133" s="8" t="s">
        <v>16</v>
      </c>
      <c r="E133" s="8" t="s">
        <v>328</v>
      </c>
      <c r="F133" s="10">
        <v>46055</v>
      </c>
      <c r="G133" s="10">
        <v>46111</v>
      </c>
      <c r="H133" s="9" t="s">
        <v>311</v>
      </c>
      <c r="I133" s="11">
        <f t="shared" si="1"/>
        <v>2808</v>
      </c>
      <c r="J133" s="14">
        <v>0</v>
      </c>
      <c r="K133" s="14">
        <v>2808</v>
      </c>
    </row>
    <row r="134" spans="1:11" ht="40.5" x14ac:dyDescent="0.35">
      <c r="A134" s="8" t="s">
        <v>308</v>
      </c>
      <c r="B134" s="9" t="s">
        <v>309</v>
      </c>
      <c r="C134" s="8">
        <v>231101</v>
      </c>
      <c r="D134" s="8" t="s">
        <v>16</v>
      </c>
      <c r="E134" s="8" t="s">
        <v>329</v>
      </c>
      <c r="F134" s="10">
        <v>46063</v>
      </c>
      <c r="G134" s="10">
        <v>46111</v>
      </c>
      <c r="H134" s="9" t="s">
        <v>311</v>
      </c>
      <c r="I134" s="11">
        <f t="shared" si="1"/>
        <v>2646</v>
      </c>
      <c r="J134" s="14">
        <v>0</v>
      </c>
      <c r="K134" s="14">
        <v>2646</v>
      </c>
    </row>
    <row r="135" spans="1:11" ht="40.5" x14ac:dyDescent="0.35">
      <c r="A135" s="8" t="s">
        <v>308</v>
      </c>
      <c r="B135" s="9" t="s">
        <v>309</v>
      </c>
      <c r="C135" s="8">
        <v>231101</v>
      </c>
      <c r="D135" s="8" t="s">
        <v>16</v>
      </c>
      <c r="E135" s="8" t="s">
        <v>330</v>
      </c>
      <c r="F135" s="10">
        <v>46060</v>
      </c>
      <c r="G135" s="10">
        <v>46111</v>
      </c>
      <c r="H135" s="9" t="s">
        <v>311</v>
      </c>
      <c r="I135" s="11">
        <f t="shared" si="1"/>
        <v>42000</v>
      </c>
      <c r="J135" s="14">
        <v>0</v>
      </c>
      <c r="K135" s="14">
        <v>42000</v>
      </c>
    </row>
    <row r="136" spans="1:11" ht="40.5" x14ac:dyDescent="0.35">
      <c r="A136" s="8" t="s">
        <v>308</v>
      </c>
      <c r="B136" s="9" t="s">
        <v>309</v>
      </c>
      <c r="C136" s="8">
        <v>231101</v>
      </c>
      <c r="D136" s="8" t="s">
        <v>16</v>
      </c>
      <c r="E136" s="8" t="s">
        <v>331</v>
      </c>
      <c r="F136" s="10">
        <v>46095</v>
      </c>
      <c r="G136" s="10">
        <v>46111</v>
      </c>
      <c r="H136" s="9" t="s">
        <v>311</v>
      </c>
      <c r="I136" s="11">
        <f t="shared" si="1"/>
        <v>42000</v>
      </c>
      <c r="J136" s="14">
        <v>0</v>
      </c>
      <c r="K136" s="14">
        <v>42000</v>
      </c>
    </row>
    <row r="137" spans="1:11" ht="40.5" x14ac:dyDescent="0.35">
      <c r="A137" s="8" t="s">
        <v>308</v>
      </c>
      <c r="B137" s="9" t="s">
        <v>309</v>
      </c>
      <c r="C137" s="8">
        <v>231101</v>
      </c>
      <c r="D137" s="8" t="s">
        <v>16</v>
      </c>
      <c r="E137" s="8" t="s">
        <v>332</v>
      </c>
      <c r="F137" s="10">
        <v>46074</v>
      </c>
      <c r="G137" s="10">
        <v>46111</v>
      </c>
      <c r="H137" s="9" t="s">
        <v>311</v>
      </c>
      <c r="I137" s="11">
        <f t="shared" si="1"/>
        <v>42000</v>
      </c>
      <c r="J137" s="14">
        <v>0</v>
      </c>
      <c r="K137" s="12">
        <v>42000</v>
      </c>
    </row>
    <row r="138" spans="1:11" ht="40.5" x14ac:dyDescent="0.35">
      <c r="A138" s="8" t="s">
        <v>308</v>
      </c>
      <c r="B138" s="9" t="s">
        <v>309</v>
      </c>
      <c r="C138" s="8">
        <v>231101</v>
      </c>
      <c r="D138" s="8" t="s">
        <v>16</v>
      </c>
      <c r="E138" s="8" t="s">
        <v>333</v>
      </c>
      <c r="F138" s="10">
        <v>46081</v>
      </c>
      <c r="G138" s="10">
        <v>46111</v>
      </c>
      <c r="H138" s="9" t="s">
        <v>311</v>
      </c>
      <c r="I138" s="11">
        <f t="shared" si="1"/>
        <v>42000</v>
      </c>
      <c r="J138" s="14">
        <v>0</v>
      </c>
      <c r="K138" s="12">
        <v>42000</v>
      </c>
    </row>
    <row r="139" spans="1:11" ht="40.5" x14ac:dyDescent="0.35">
      <c r="A139" s="8" t="s">
        <v>308</v>
      </c>
      <c r="B139" s="9" t="s">
        <v>309</v>
      </c>
      <c r="C139" s="8">
        <v>231101</v>
      </c>
      <c r="D139" s="8" t="s">
        <v>16</v>
      </c>
      <c r="E139" s="8" t="s">
        <v>334</v>
      </c>
      <c r="F139" s="10">
        <v>46034</v>
      </c>
      <c r="G139" s="10">
        <v>46111</v>
      </c>
      <c r="H139" s="9" t="s">
        <v>311</v>
      </c>
      <c r="I139" s="11">
        <f t="shared" si="1"/>
        <v>2376</v>
      </c>
      <c r="J139" s="14">
        <v>0</v>
      </c>
      <c r="K139" s="12">
        <v>2376</v>
      </c>
    </row>
    <row r="140" spans="1:11" ht="40.5" x14ac:dyDescent="0.35">
      <c r="A140" s="8" t="s">
        <v>308</v>
      </c>
      <c r="B140" s="9" t="s">
        <v>309</v>
      </c>
      <c r="C140" s="8">
        <v>231101</v>
      </c>
      <c r="D140" s="8" t="s">
        <v>16</v>
      </c>
      <c r="E140" s="8" t="s">
        <v>335</v>
      </c>
      <c r="F140" s="10">
        <v>46045</v>
      </c>
      <c r="G140" s="10">
        <v>46111</v>
      </c>
      <c r="H140" s="9" t="s">
        <v>311</v>
      </c>
      <c r="I140" s="11">
        <f t="shared" si="1"/>
        <v>3240</v>
      </c>
      <c r="J140" s="14">
        <v>0</v>
      </c>
      <c r="K140" s="12">
        <v>3240</v>
      </c>
    </row>
    <row r="141" spans="1:11" ht="40.5" x14ac:dyDescent="0.35">
      <c r="A141" s="8" t="s">
        <v>308</v>
      </c>
      <c r="B141" s="9" t="s">
        <v>309</v>
      </c>
      <c r="C141" s="8">
        <v>231101</v>
      </c>
      <c r="D141" s="8" t="s">
        <v>16</v>
      </c>
      <c r="E141" s="8" t="s">
        <v>336</v>
      </c>
      <c r="F141" s="10">
        <v>46062</v>
      </c>
      <c r="G141" s="10">
        <v>46111</v>
      </c>
      <c r="H141" s="9" t="s">
        <v>311</v>
      </c>
      <c r="I141" s="11">
        <f t="shared" si="1"/>
        <v>42240</v>
      </c>
      <c r="J141" s="14">
        <v>0</v>
      </c>
      <c r="K141" s="14">
        <v>42240</v>
      </c>
    </row>
    <row r="142" spans="1:11" ht="40.5" x14ac:dyDescent="0.35">
      <c r="A142" s="8" t="s">
        <v>308</v>
      </c>
      <c r="B142" s="9" t="s">
        <v>309</v>
      </c>
      <c r="C142" s="8">
        <v>231101</v>
      </c>
      <c r="D142" s="8" t="s">
        <v>16</v>
      </c>
      <c r="E142" s="8" t="s">
        <v>337</v>
      </c>
      <c r="F142" s="10">
        <v>46062</v>
      </c>
      <c r="G142" s="10">
        <v>46111</v>
      </c>
      <c r="H142" s="9" t="s">
        <v>311</v>
      </c>
      <c r="I142" s="11">
        <f t="shared" si="1"/>
        <v>11040</v>
      </c>
      <c r="J142" s="14">
        <v>0</v>
      </c>
      <c r="K142" s="14">
        <v>11040</v>
      </c>
    </row>
    <row r="143" spans="1:11" ht="40.5" x14ac:dyDescent="0.35">
      <c r="A143" s="8" t="s">
        <v>308</v>
      </c>
      <c r="B143" s="9" t="s">
        <v>309</v>
      </c>
      <c r="C143" s="8">
        <v>231101</v>
      </c>
      <c r="D143" s="8" t="s">
        <v>16</v>
      </c>
      <c r="E143" s="8" t="s">
        <v>338</v>
      </c>
      <c r="F143" s="10">
        <v>46028</v>
      </c>
      <c r="G143" s="10">
        <v>46111</v>
      </c>
      <c r="H143" s="9" t="s">
        <v>311</v>
      </c>
      <c r="I143" s="11">
        <f t="shared" si="1"/>
        <v>4800</v>
      </c>
      <c r="J143" s="14">
        <v>0</v>
      </c>
      <c r="K143" s="14">
        <v>4800</v>
      </c>
    </row>
    <row r="144" spans="1:11" ht="40.5" x14ac:dyDescent="0.35">
      <c r="A144" s="8" t="s">
        <v>308</v>
      </c>
      <c r="B144" s="9" t="s">
        <v>309</v>
      </c>
      <c r="C144" s="8">
        <v>231101</v>
      </c>
      <c r="D144" s="8" t="s">
        <v>16</v>
      </c>
      <c r="E144" s="8" t="s">
        <v>339</v>
      </c>
      <c r="F144" s="10">
        <v>45932</v>
      </c>
      <c r="G144" s="10">
        <v>46111</v>
      </c>
      <c r="H144" s="9" t="s">
        <v>311</v>
      </c>
      <c r="I144" s="11">
        <f t="shared" si="1"/>
        <v>3240</v>
      </c>
      <c r="J144" s="14">
        <v>0</v>
      </c>
      <c r="K144" s="14">
        <v>3240</v>
      </c>
    </row>
    <row r="145" spans="1:11" ht="40.5" x14ac:dyDescent="0.35">
      <c r="A145" s="8" t="s">
        <v>308</v>
      </c>
      <c r="B145" s="9" t="s">
        <v>309</v>
      </c>
      <c r="C145" s="8">
        <v>239905</v>
      </c>
      <c r="D145" s="8" t="s">
        <v>340</v>
      </c>
      <c r="E145" s="8" t="s">
        <v>339</v>
      </c>
      <c r="F145" s="10">
        <v>45932</v>
      </c>
      <c r="G145" s="10">
        <v>46111</v>
      </c>
      <c r="H145" s="9" t="s">
        <v>311</v>
      </c>
      <c r="I145" s="11">
        <f t="shared" ref="I145:I208" si="2">+K145+J145</f>
        <v>21000</v>
      </c>
      <c r="J145" s="14">
        <v>0</v>
      </c>
      <c r="K145" s="14">
        <v>21000</v>
      </c>
    </row>
    <row r="146" spans="1:11" ht="40.5" x14ac:dyDescent="0.35">
      <c r="A146" s="8" t="s">
        <v>308</v>
      </c>
      <c r="B146" s="9" t="s">
        <v>309</v>
      </c>
      <c r="C146" s="8">
        <v>231101</v>
      </c>
      <c r="D146" s="8" t="s">
        <v>16</v>
      </c>
      <c r="E146" s="8" t="s">
        <v>341</v>
      </c>
      <c r="F146" s="10">
        <v>45995</v>
      </c>
      <c r="G146" s="10">
        <v>46111</v>
      </c>
      <c r="H146" s="9" t="s">
        <v>311</v>
      </c>
      <c r="I146" s="11">
        <f t="shared" si="2"/>
        <v>12000</v>
      </c>
      <c r="J146" s="14">
        <v>0</v>
      </c>
      <c r="K146" s="12">
        <v>12000</v>
      </c>
    </row>
    <row r="147" spans="1:11" ht="40.5" x14ac:dyDescent="0.35">
      <c r="A147" s="8" t="s">
        <v>308</v>
      </c>
      <c r="B147" s="9" t="s">
        <v>309</v>
      </c>
      <c r="C147" s="8">
        <v>231101</v>
      </c>
      <c r="D147" s="8" t="s">
        <v>16</v>
      </c>
      <c r="E147" s="8" t="s">
        <v>342</v>
      </c>
      <c r="F147" s="10">
        <v>45975</v>
      </c>
      <c r="G147" s="10">
        <v>46111</v>
      </c>
      <c r="H147" s="9" t="s">
        <v>311</v>
      </c>
      <c r="I147" s="11">
        <f t="shared" si="2"/>
        <v>1512</v>
      </c>
      <c r="J147" s="14">
        <v>0</v>
      </c>
      <c r="K147" s="12">
        <v>1512</v>
      </c>
    </row>
    <row r="148" spans="1:11" ht="40.5" x14ac:dyDescent="0.35">
      <c r="A148" s="8" t="s">
        <v>308</v>
      </c>
      <c r="B148" s="9" t="s">
        <v>309</v>
      </c>
      <c r="C148" s="8">
        <v>231101</v>
      </c>
      <c r="D148" s="8" t="s">
        <v>16</v>
      </c>
      <c r="E148" s="8" t="s">
        <v>343</v>
      </c>
      <c r="F148" s="10">
        <v>46087</v>
      </c>
      <c r="G148" s="10">
        <v>46112</v>
      </c>
      <c r="H148" s="9" t="s">
        <v>311</v>
      </c>
      <c r="I148" s="11">
        <f t="shared" si="2"/>
        <v>1566</v>
      </c>
      <c r="J148" s="14">
        <v>0</v>
      </c>
      <c r="K148" s="14">
        <v>1566</v>
      </c>
    </row>
    <row r="149" spans="1:11" ht="40.5" x14ac:dyDescent="0.35">
      <c r="A149" s="8" t="s">
        <v>308</v>
      </c>
      <c r="B149" s="9" t="s">
        <v>309</v>
      </c>
      <c r="C149" s="8">
        <v>231101</v>
      </c>
      <c r="D149" s="8" t="s">
        <v>16</v>
      </c>
      <c r="E149" s="8" t="s">
        <v>344</v>
      </c>
      <c r="F149" s="10">
        <v>46090</v>
      </c>
      <c r="G149" s="10">
        <v>46112</v>
      </c>
      <c r="H149" s="9" t="s">
        <v>311</v>
      </c>
      <c r="I149" s="11">
        <f t="shared" si="2"/>
        <v>12000</v>
      </c>
      <c r="J149" s="14">
        <v>0</v>
      </c>
      <c r="K149" s="14">
        <v>12000</v>
      </c>
    </row>
    <row r="150" spans="1:11" ht="40.5" x14ac:dyDescent="0.35">
      <c r="A150" s="8" t="s">
        <v>308</v>
      </c>
      <c r="B150" s="9" t="s">
        <v>309</v>
      </c>
      <c r="C150" s="8">
        <v>231101</v>
      </c>
      <c r="D150" s="8" t="s">
        <v>16</v>
      </c>
      <c r="E150" s="8" t="s">
        <v>345</v>
      </c>
      <c r="F150" s="10">
        <v>46090</v>
      </c>
      <c r="G150" s="10">
        <v>46112</v>
      </c>
      <c r="H150" s="9" t="s">
        <v>311</v>
      </c>
      <c r="I150" s="11">
        <f t="shared" si="2"/>
        <v>4800</v>
      </c>
      <c r="J150" s="14">
        <v>0</v>
      </c>
      <c r="K150" s="14">
        <v>4800</v>
      </c>
    </row>
    <row r="151" spans="1:11" ht="40.5" x14ac:dyDescent="0.35">
      <c r="A151" s="8" t="s">
        <v>308</v>
      </c>
      <c r="B151" s="9" t="s">
        <v>309</v>
      </c>
      <c r="C151" s="8">
        <v>231101</v>
      </c>
      <c r="D151" s="8" t="s">
        <v>16</v>
      </c>
      <c r="E151" s="8" t="s">
        <v>346</v>
      </c>
      <c r="F151" s="10">
        <v>46112</v>
      </c>
      <c r="G151" s="10">
        <v>46112</v>
      </c>
      <c r="H151" s="9" t="s">
        <v>311</v>
      </c>
      <c r="I151" s="11">
        <f t="shared" si="2"/>
        <v>12000</v>
      </c>
      <c r="J151" s="14">
        <v>0</v>
      </c>
      <c r="K151" s="14">
        <v>12000</v>
      </c>
    </row>
    <row r="152" spans="1:11" ht="40.5" x14ac:dyDescent="0.35">
      <c r="A152" s="8" t="s">
        <v>347</v>
      </c>
      <c r="B152" s="9" t="s">
        <v>348</v>
      </c>
      <c r="C152" s="8">
        <v>229101</v>
      </c>
      <c r="D152" s="8" t="s">
        <v>349</v>
      </c>
      <c r="E152" s="8" t="s">
        <v>350</v>
      </c>
      <c r="F152" s="10">
        <v>46030</v>
      </c>
      <c r="G152" s="10">
        <v>46085</v>
      </c>
      <c r="H152" s="9" t="s">
        <v>351</v>
      </c>
      <c r="I152" s="11">
        <f t="shared" si="2"/>
        <v>243080</v>
      </c>
      <c r="J152" s="14">
        <v>21424</v>
      </c>
      <c r="K152" s="14">
        <v>221656</v>
      </c>
    </row>
    <row r="153" spans="1:11" ht="60.75" x14ac:dyDescent="0.35">
      <c r="A153" s="8" t="s">
        <v>352</v>
      </c>
      <c r="B153" s="9" t="s">
        <v>353</v>
      </c>
      <c r="C153" s="8" t="s">
        <v>354</v>
      </c>
      <c r="D153" s="8" t="s">
        <v>355</v>
      </c>
      <c r="E153" s="8" t="s">
        <v>356</v>
      </c>
      <c r="F153" s="10">
        <v>46045</v>
      </c>
      <c r="G153" s="10">
        <v>46111</v>
      </c>
      <c r="H153" s="9" t="s">
        <v>357</v>
      </c>
      <c r="I153" s="11">
        <f t="shared" si="2"/>
        <v>19811.990000000002</v>
      </c>
      <c r="J153" s="14">
        <v>0</v>
      </c>
      <c r="K153" s="14">
        <v>19811.990000000002</v>
      </c>
    </row>
    <row r="154" spans="1:11" ht="60.75" x14ac:dyDescent="0.35">
      <c r="A154" s="8" t="s">
        <v>352</v>
      </c>
      <c r="B154" s="9" t="s">
        <v>353</v>
      </c>
      <c r="C154" s="8" t="s">
        <v>358</v>
      </c>
      <c r="D154" s="8" t="s">
        <v>359</v>
      </c>
      <c r="E154" s="8" t="s">
        <v>356</v>
      </c>
      <c r="F154" s="10">
        <v>46045</v>
      </c>
      <c r="G154" s="10">
        <v>46111</v>
      </c>
      <c r="H154" s="9" t="s">
        <v>357</v>
      </c>
      <c r="I154" s="11">
        <f t="shared" si="2"/>
        <v>499571.84</v>
      </c>
      <c r="J154" s="14">
        <v>0</v>
      </c>
      <c r="K154" s="14">
        <v>499571.84</v>
      </c>
    </row>
    <row r="155" spans="1:11" ht="60.75" x14ac:dyDescent="0.35">
      <c r="A155" s="8" t="s">
        <v>352</v>
      </c>
      <c r="B155" s="9" t="s">
        <v>353</v>
      </c>
      <c r="C155" s="8" t="s">
        <v>360</v>
      </c>
      <c r="D155" s="8" t="s">
        <v>361</v>
      </c>
      <c r="E155" s="8" t="s">
        <v>356</v>
      </c>
      <c r="F155" s="10">
        <v>46045</v>
      </c>
      <c r="G155" s="10">
        <v>46111</v>
      </c>
      <c r="H155" s="9" t="s">
        <v>357</v>
      </c>
      <c r="I155" s="11">
        <f t="shared" si="2"/>
        <v>23748.67</v>
      </c>
      <c r="J155" s="14">
        <v>0</v>
      </c>
      <c r="K155" s="14">
        <v>23748.67</v>
      </c>
    </row>
    <row r="156" spans="1:11" ht="60.75" x14ac:dyDescent="0.35">
      <c r="A156" s="8" t="s">
        <v>352</v>
      </c>
      <c r="B156" s="9" t="s">
        <v>353</v>
      </c>
      <c r="C156" s="8" t="s">
        <v>362</v>
      </c>
      <c r="D156" s="8" t="s">
        <v>363</v>
      </c>
      <c r="E156" s="8" t="s">
        <v>356</v>
      </c>
      <c r="F156" s="10">
        <v>46045</v>
      </c>
      <c r="G156" s="10">
        <v>46111</v>
      </c>
      <c r="H156" s="9" t="s">
        <v>357</v>
      </c>
      <c r="I156" s="11">
        <f t="shared" si="2"/>
        <v>656493.81999999995</v>
      </c>
      <c r="J156" s="14">
        <v>0</v>
      </c>
      <c r="K156" s="14">
        <v>656493.81999999995</v>
      </c>
    </row>
    <row r="157" spans="1:11" ht="60.75" x14ac:dyDescent="0.35">
      <c r="A157" s="8" t="s">
        <v>352</v>
      </c>
      <c r="B157" s="9" t="s">
        <v>353</v>
      </c>
      <c r="C157" s="8" t="s">
        <v>364</v>
      </c>
      <c r="D157" s="8" t="s">
        <v>365</v>
      </c>
      <c r="E157" s="8" t="s">
        <v>356</v>
      </c>
      <c r="F157" s="10">
        <v>46045</v>
      </c>
      <c r="G157" s="10">
        <v>46111</v>
      </c>
      <c r="H157" s="9" t="s">
        <v>357</v>
      </c>
      <c r="I157" s="11">
        <f t="shared" si="2"/>
        <v>12555.2</v>
      </c>
      <c r="J157" s="14">
        <v>0</v>
      </c>
      <c r="K157" s="14">
        <v>12555.2</v>
      </c>
    </row>
    <row r="158" spans="1:11" ht="60.75" x14ac:dyDescent="0.35">
      <c r="A158" s="8" t="s">
        <v>352</v>
      </c>
      <c r="B158" s="9" t="s">
        <v>353</v>
      </c>
      <c r="C158" s="8" t="s">
        <v>366</v>
      </c>
      <c r="D158" s="8" t="s">
        <v>367</v>
      </c>
      <c r="E158" s="8" t="s">
        <v>356</v>
      </c>
      <c r="F158" s="10">
        <v>46045</v>
      </c>
      <c r="G158" s="10">
        <v>46111</v>
      </c>
      <c r="H158" s="9" t="s">
        <v>357</v>
      </c>
      <c r="I158" s="11">
        <f t="shared" si="2"/>
        <v>21589.279999999999</v>
      </c>
      <c r="J158" s="14">
        <v>0</v>
      </c>
      <c r="K158" s="14">
        <v>21589.279999999999</v>
      </c>
    </row>
    <row r="159" spans="1:11" ht="40.5" x14ac:dyDescent="0.35">
      <c r="A159" s="8" t="s">
        <v>368</v>
      </c>
      <c r="B159" s="9" t="s">
        <v>369</v>
      </c>
      <c r="C159" s="8">
        <v>228704</v>
      </c>
      <c r="D159" s="8" t="s">
        <v>370</v>
      </c>
      <c r="E159" s="8" t="s">
        <v>371</v>
      </c>
      <c r="F159" s="10">
        <v>46086</v>
      </c>
      <c r="G159" s="10">
        <v>46104</v>
      </c>
      <c r="H159" s="9" t="s">
        <v>372</v>
      </c>
      <c r="I159" s="11">
        <f t="shared" si="2"/>
        <v>429840</v>
      </c>
      <c r="J159" s="14">
        <v>21492</v>
      </c>
      <c r="K159" s="14">
        <v>408348</v>
      </c>
    </row>
    <row r="160" spans="1:11" ht="40.5" x14ac:dyDescent="0.35">
      <c r="A160" s="8" t="s">
        <v>368</v>
      </c>
      <c r="B160" s="9" t="s">
        <v>369</v>
      </c>
      <c r="C160" s="8">
        <v>228704</v>
      </c>
      <c r="D160" s="8" t="s">
        <v>370</v>
      </c>
      <c r="E160" s="8" t="s">
        <v>373</v>
      </c>
      <c r="F160" s="10">
        <v>46099</v>
      </c>
      <c r="G160" s="10">
        <v>46108</v>
      </c>
      <c r="H160" s="9" t="s">
        <v>374</v>
      </c>
      <c r="I160" s="11">
        <f t="shared" si="2"/>
        <v>534000</v>
      </c>
      <c r="J160" s="14">
        <v>26700</v>
      </c>
      <c r="K160" s="14">
        <v>507300</v>
      </c>
    </row>
    <row r="161" spans="1:11" ht="60.75" x14ac:dyDescent="0.35">
      <c r="A161" s="8" t="s">
        <v>375</v>
      </c>
      <c r="B161" s="9" t="s">
        <v>376</v>
      </c>
      <c r="C161" s="8">
        <v>228701</v>
      </c>
      <c r="D161" s="8" t="s">
        <v>349</v>
      </c>
      <c r="E161" s="8" t="s">
        <v>377</v>
      </c>
      <c r="F161" s="10">
        <v>46090</v>
      </c>
      <c r="G161" s="10">
        <v>46108</v>
      </c>
      <c r="H161" s="9" t="s">
        <v>378</v>
      </c>
      <c r="I161" s="11">
        <f t="shared" si="2"/>
        <v>2250</v>
      </c>
      <c r="J161" s="14">
        <v>0</v>
      </c>
      <c r="K161" s="14">
        <v>2250</v>
      </c>
    </row>
    <row r="162" spans="1:11" ht="60.75" x14ac:dyDescent="0.35">
      <c r="A162" s="8" t="s">
        <v>379</v>
      </c>
      <c r="B162" s="9" t="s">
        <v>380</v>
      </c>
      <c r="C162" s="21" t="s">
        <v>381</v>
      </c>
      <c r="D162" s="21" t="s">
        <v>382</v>
      </c>
      <c r="E162" s="8" t="s">
        <v>383</v>
      </c>
      <c r="F162" s="10">
        <v>46064</v>
      </c>
      <c r="G162" s="10">
        <v>46106</v>
      </c>
      <c r="H162" s="9" t="s">
        <v>384</v>
      </c>
      <c r="I162" s="11">
        <f t="shared" si="2"/>
        <v>9510.07</v>
      </c>
      <c r="J162" s="14">
        <v>402.9690677966102</v>
      </c>
      <c r="K162" s="14">
        <v>9107.1009322033897</v>
      </c>
    </row>
    <row r="163" spans="1:11" ht="60.75" x14ac:dyDescent="0.35">
      <c r="A163" s="8" t="s">
        <v>379</v>
      </c>
      <c r="B163" s="9" t="s">
        <v>380</v>
      </c>
      <c r="C163" s="21" t="s">
        <v>385</v>
      </c>
      <c r="D163" s="21" t="s">
        <v>386</v>
      </c>
      <c r="E163" s="8" t="s">
        <v>383</v>
      </c>
      <c r="F163" s="10">
        <v>46064</v>
      </c>
      <c r="G163" s="10">
        <v>46106</v>
      </c>
      <c r="H163" s="9" t="s">
        <v>384</v>
      </c>
      <c r="I163" s="11">
        <f t="shared" si="2"/>
        <v>750.13</v>
      </c>
      <c r="J163" s="14">
        <v>31.785169491525426</v>
      </c>
      <c r="K163" s="14">
        <v>718.34483050847462</v>
      </c>
    </row>
    <row r="164" spans="1:11" ht="60.75" x14ac:dyDescent="0.35">
      <c r="A164" s="8" t="s">
        <v>379</v>
      </c>
      <c r="B164" s="9" t="s">
        <v>380</v>
      </c>
      <c r="C164" s="21" t="s">
        <v>96</v>
      </c>
      <c r="D164" s="21" t="s">
        <v>97</v>
      </c>
      <c r="E164" s="8" t="s">
        <v>383</v>
      </c>
      <c r="F164" s="10">
        <v>46064</v>
      </c>
      <c r="G164" s="10">
        <v>46106</v>
      </c>
      <c r="H164" s="9" t="s">
        <v>384</v>
      </c>
      <c r="I164" s="11">
        <f t="shared" si="2"/>
        <v>33634.35</v>
      </c>
      <c r="J164" s="14">
        <v>1425.1843220338985</v>
      </c>
      <c r="K164" s="14">
        <v>32209.165677966099</v>
      </c>
    </row>
    <row r="165" spans="1:11" ht="60.75" x14ac:dyDescent="0.35">
      <c r="A165" s="8" t="s">
        <v>379</v>
      </c>
      <c r="B165" s="9" t="s">
        <v>380</v>
      </c>
      <c r="C165" s="21" t="s">
        <v>387</v>
      </c>
      <c r="D165" s="21" t="s">
        <v>388</v>
      </c>
      <c r="E165" s="8" t="s">
        <v>383</v>
      </c>
      <c r="F165" s="10">
        <v>46064</v>
      </c>
      <c r="G165" s="10">
        <v>46106</v>
      </c>
      <c r="H165" s="9" t="s">
        <v>384</v>
      </c>
      <c r="I165" s="11">
        <f t="shared" si="2"/>
        <v>2550</v>
      </c>
      <c r="J165" s="14">
        <v>108.05084745762713</v>
      </c>
      <c r="K165" s="14">
        <v>2441.9491525423728</v>
      </c>
    </row>
    <row r="166" spans="1:11" ht="60.75" x14ac:dyDescent="0.35">
      <c r="A166" s="8" t="s">
        <v>379</v>
      </c>
      <c r="B166" s="9" t="s">
        <v>380</v>
      </c>
      <c r="C166" s="21" t="s">
        <v>358</v>
      </c>
      <c r="D166" s="21" t="s">
        <v>359</v>
      </c>
      <c r="E166" s="8" t="s">
        <v>383</v>
      </c>
      <c r="F166" s="10">
        <v>46064</v>
      </c>
      <c r="G166" s="10">
        <v>46106</v>
      </c>
      <c r="H166" s="9" t="s">
        <v>384</v>
      </c>
      <c r="I166" s="11">
        <f t="shared" si="2"/>
        <v>47000.09</v>
      </c>
      <c r="J166" s="14">
        <v>1991.5292372881356</v>
      </c>
      <c r="K166" s="14">
        <v>45008.560762711859</v>
      </c>
    </row>
    <row r="167" spans="1:11" ht="60.75" x14ac:dyDescent="0.35">
      <c r="A167" s="8" t="s">
        <v>379</v>
      </c>
      <c r="B167" s="9" t="s">
        <v>380</v>
      </c>
      <c r="C167" s="21" t="s">
        <v>94</v>
      </c>
      <c r="D167" s="21" t="s">
        <v>95</v>
      </c>
      <c r="E167" s="8" t="s">
        <v>383</v>
      </c>
      <c r="F167" s="10">
        <v>46064</v>
      </c>
      <c r="G167" s="10">
        <v>46106</v>
      </c>
      <c r="H167" s="9" t="s">
        <v>384</v>
      </c>
      <c r="I167" s="11">
        <f t="shared" si="2"/>
        <v>12500.1</v>
      </c>
      <c r="J167" s="14">
        <v>529.6652542372882</v>
      </c>
      <c r="K167" s="14">
        <v>11970.434745762712</v>
      </c>
    </row>
    <row r="168" spans="1:11" ht="60.75" x14ac:dyDescent="0.35">
      <c r="A168" s="8" t="s">
        <v>379</v>
      </c>
      <c r="B168" s="9" t="s">
        <v>380</v>
      </c>
      <c r="C168" s="21" t="s">
        <v>389</v>
      </c>
      <c r="D168" s="21" t="s">
        <v>390</v>
      </c>
      <c r="E168" s="8" t="s">
        <v>383</v>
      </c>
      <c r="F168" s="10">
        <v>46064</v>
      </c>
      <c r="G168" s="10">
        <v>46106</v>
      </c>
      <c r="H168" s="9" t="s">
        <v>384</v>
      </c>
      <c r="I168" s="11">
        <f t="shared" si="2"/>
        <v>655</v>
      </c>
      <c r="J168" s="14">
        <v>27.754237288135599</v>
      </c>
      <c r="K168" s="14">
        <v>627.24576271186436</v>
      </c>
    </row>
    <row r="169" spans="1:11" ht="40.5" x14ac:dyDescent="0.35">
      <c r="A169" s="8" t="s">
        <v>391</v>
      </c>
      <c r="B169" s="9" t="s">
        <v>392</v>
      </c>
      <c r="C169" s="8">
        <v>227101</v>
      </c>
      <c r="D169" s="8" t="s">
        <v>240</v>
      </c>
      <c r="E169" s="8" t="s">
        <v>393</v>
      </c>
      <c r="F169" s="10">
        <v>46084</v>
      </c>
      <c r="G169" s="10">
        <v>46111</v>
      </c>
      <c r="H169" s="9" t="s">
        <v>394</v>
      </c>
      <c r="I169" s="11">
        <f t="shared" si="2"/>
        <v>1290945.3700000001</v>
      </c>
      <c r="J169" s="14">
        <v>54701.08</v>
      </c>
      <c r="K169" s="14">
        <v>1236244.29</v>
      </c>
    </row>
    <row r="170" spans="1:11" ht="40.5" x14ac:dyDescent="0.35">
      <c r="A170" s="8" t="s">
        <v>395</v>
      </c>
      <c r="B170" s="9" t="s">
        <v>396</v>
      </c>
      <c r="C170" s="8">
        <v>228503</v>
      </c>
      <c r="D170" s="8" t="s">
        <v>29</v>
      </c>
      <c r="E170" s="8" t="s">
        <v>397</v>
      </c>
      <c r="F170" s="10">
        <v>46057</v>
      </c>
      <c r="G170" s="10">
        <v>46097</v>
      </c>
      <c r="H170" s="9" t="s">
        <v>398</v>
      </c>
      <c r="I170" s="11">
        <f t="shared" si="2"/>
        <v>14999.97</v>
      </c>
      <c r="J170" s="14">
        <v>635.59</v>
      </c>
      <c r="K170" s="14">
        <v>14364.38</v>
      </c>
    </row>
    <row r="171" spans="1:11" ht="40.5" x14ac:dyDescent="0.35">
      <c r="A171" s="8" t="s">
        <v>399</v>
      </c>
      <c r="B171" s="9" t="s">
        <v>400</v>
      </c>
      <c r="C171" s="8">
        <v>228702</v>
      </c>
      <c r="D171" s="8" t="s">
        <v>36</v>
      </c>
      <c r="E171" s="8" t="s">
        <v>401</v>
      </c>
      <c r="F171" s="10">
        <v>46084</v>
      </c>
      <c r="G171" s="10">
        <v>46099</v>
      </c>
      <c r="H171" s="9" t="s">
        <v>38</v>
      </c>
      <c r="I171" s="11">
        <f t="shared" si="2"/>
        <v>4130</v>
      </c>
      <c r="J171" s="14">
        <v>980</v>
      </c>
      <c r="K171" s="14">
        <v>3150</v>
      </c>
    </row>
    <row r="172" spans="1:11" ht="40.5" x14ac:dyDescent="0.35">
      <c r="A172" s="8" t="s">
        <v>402</v>
      </c>
      <c r="B172" s="9" t="s">
        <v>403</v>
      </c>
      <c r="C172" s="8">
        <v>233201</v>
      </c>
      <c r="D172" s="8" t="s">
        <v>404</v>
      </c>
      <c r="E172" s="8" t="s">
        <v>405</v>
      </c>
      <c r="F172" s="10">
        <v>46078</v>
      </c>
      <c r="G172" s="10">
        <v>46111</v>
      </c>
      <c r="H172" s="9" t="s">
        <v>406</v>
      </c>
      <c r="I172" s="11">
        <f t="shared" si="2"/>
        <v>1039993</v>
      </c>
      <c r="J172" s="14">
        <v>44067.5</v>
      </c>
      <c r="K172" s="14">
        <v>995925.5</v>
      </c>
    </row>
    <row r="173" spans="1:11" ht="40.5" x14ac:dyDescent="0.35">
      <c r="A173" s="8" t="s">
        <v>407</v>
      </c>
      <c r="B173" s="9" t="s">
        <v>408</v>
      </c>
      <c r="C173" s="8" t="s">
        <v>409</v>
      </c>
      <c r="D173" s="8" t="s">
        <v>410</v>
      </c>
      <c r="E173" s="8" t="s">
        <v>411</v>
      </c>
      <c r="F173" s="10">
        <v>46051</v>
      </c>
      <c r="G173" s="10">
        <v>46106</v>
      </c>
      <c r="H173" s="9" t="s">
        <v>412</v>
      </c>
      <c r="I173" s="11">
        <f t="shared" si="2"/>
        <v>141600</v>
      </c>
      <c r="J173" s="14">
        <v>6000</v>
      </c>
      <c r="K173" s="14">
        <v>135600</v>
      </c>
    </row>
    <row r="174" spans="1:11" ht="40.5" x14ac:dyDescent="0.35">
      <c r="A174" s="8" t="s">
        <v>407</v>
      </c>
      <c r="B174" s="9" t="s">
        <v>408</v>
      </c>
      <c r="C174" s="8" t="s">
        <v>358</v>
      </c>
      <c r="D174" s="8" t="s">
        <v>359</v>
      </c>
      <c r="E174" s="8" t="s">
        <v>411</v>
      </c>
      <c r="F174" s="10">
        <v>46051</v>
      </c>
      <c r="G174" s="10">
        <v>46106</v>
      </c>
      <c r="H174" s="9" t="s">
        <v>412</v>
      </c>
      <c r="I174" s="11">
        <f t="shared" si="2"/>
        <v>30226.880000000001</v>
      </c>
      <c r="J174" s="14">
        <v>1280.8000000000002</v>
      </c>
      <c r="K174" s="14">
        <v>28946.080000000002</v>
      </c>
    </row>
    <row r="175" spans="1:11" ht="40.5" x14ac:dyDescent="0.35">
      <c r="A175" s="8" t="s">
        <v>407</v>
      </c>
      <c r="B175" s="9" t="s">
        <v>408</v>
      </c>
      <c r="C175" s="8" t="s">
        <v>362</v>
      </c>
      <c r="D175" s="8" t="s">
        <v>363</v>
      </c>
      <c r="E175" s="8" t="s">
        <v>411</v>
      </c>
      <c r="F175" s="10">
        <v>46051</v>
      </c>
      <c r="G175" s="10">
        <v>46106</v>
      </c>
      <c r="H175" s="9" t="s">
        <v>412</v>
      </c>
      <c r="I175" s="11">
        <f t="shared" si="2"/>
        <v>50262.1</v>
      </c>
      <c r="J175" s="14">
        <v>2129.75</v>
      </c>
      <c r="K175" s="14">
        <v>48132.35</v>
      </c>
    </row>
    <row r="176" spans="1:11" ht="40.5" x14ac:dyDescent="0.35">
      <c r="A176" s="8" t="s">
        <v>407</v>
      </c>
      <c r="B176" s="9" t="s">
        <v>408</v>
      </c>
      <c r="C176" s="8" t="s">
        <v>413</v>
      </c>
      <c r="D176" s="8" t="s">
        <v>414</v>
      </c>
      <c r="E176" s="8" t="s">
        <v>411</v>
      </c>
      <c r="F176" s="10">
        <v>46051</v>
      </c>
      <c r="G176" s="10">
        <v>46106</v>
      </c>
      <c r="H176" s="9" t="s">
        <v>412</v>
      </c>
      <c r="I176" s="11">
        <f t="shared" si="2"/>
        <v>15930</v>
      </c>
      <c r="J176" s="14">
        <v>675</v>
      </c>
      <c r="K176" s="14">
        <v>15255</v>
      </c>
    </row>
    <row r="177" spans="1:11" ht="40.5" x14ac:dyDescent="0.35">
      <c r="A177" s="8" t="s">
        <v>407</v>
      </c>
      <c r="B177" s="9" t="s">
        <v>408</v>
      </c>
      <c r="C177" s="8" t="s">
        <v>364</v>
      </c>
      <c r="D177" s="8" t="s">
        <v>365</v>
      </c>
      <c r="E177" s="8" t="s">
        <v>411</v>
      </c>
      <c r="F177" s="10">
        <v>46051</v>
      </c>
      <c r="G177" s="10">
        <v>46106</v>
      </c>
      <c r="H177" s="9" t="s">
        <v>412</v>
      </c>
      <c r="I177" s="11">
        <f t="shared" si="2"/>
        <v>931.02</v>
      </c>
      <c r="J177" s="14">
        <v>39.450000000000003</v>
      </c>
      <c r="K177" s="14">
        <v>891.56999999999994</v>
      </c>
    </row>
    <row r="178" spans="1:11" ht="40.5" x14ac:dyDescent="0.35">
      <c r="A178" s="8" t="s">
        <v>407</v>
      </c>
      <c r="B178" s="9" t="s">
        <v>408</v>
      </c>
      <c r="C178" s="8" t="s">
        <v>366</v>
      </c>
      <c r="D178" s="8" t="s">
        <v>367</v>
      </c>
      <c r="E178" s="8" t="s">
        <v>411</v>
      </c>
      <c r="F178" s="10">
        <v>46051</v>
      </c>
      <c r="G178" s="10">
        <v>46106</v>
      </c>
      <c r="H178" s="9" t="s">
        <v>412</v>
      </c>
      <c r="I178" s="11">
        <f t="shared" si="2"/>
        <v>7080</v>
      </c>
      <c r="J178" s="14">
        <v>300</v>
      </c>
      <c r="K178" s="14">
        <v>6780</v>
      </c>
    </row>
    <row r="179" spans="1:11" ht="60.75" x14ac:dyDescent="0.35">
      <c r="A179" s="8" t="s">
        <v>415</v>
      </c>
      <c r="B179" s="9" t="s">
        <v>416</v>
      </c>
      <c r="C179" s="8">
        <v>227208</v>
      </c>
      <c r="D179" s="8" t="s">
        <v>41</v>
      </c>
      <c r="E179" s="8" t="s">
        <v>417</v>
      </c>
      <c r="F179" s="10">
        <v>46077</v>
      </c>
      <c r="G179" s="10">
        <v>46104</v>
      </c>
      <c r="H179" s="9" t="s">
        <v>418</v>
      </c>
      <c r="I179" s="11">
        <f t="shared" si="2"/>
        <v>83583.33</v>
      </c>
      <c r="J179" s="14">
        <v>3541.67</v>
      </c>
      <c r="K179" s="14">
        <v>80041.66</v>
      </c>
    </row>
    <row r="180" spans="1:11" ht="60.75" x14ac:dyDescent="0.35">
      <c r="A180" s="8" t="s">
        <v>419</v>
      </c>
      <c r="B180" s="9" t="s">
        <v>420</v>
      </c>
      <c r="C180" s="8" t="s">
        <v>362</v>
      </c>
      <c r="D180" s="8" t="s">
        <v>363</v>
      </c>
      <c r="E180" s="8" t="s">
        <v>199</v>
      </c>
      <c r="F180" s="10">
        <v>46028</v>
      </c>
      <c r="G180" s="10">
        <v>46098</v>
      </c>
      <c r="H180" s="9" t="s">
        <v>421</v>
      </c>
      <c r="I180" s="11">
        <f t="shared" si="2"/>
        <v>87143</v>
      </c>
      <c r="J180" s="14">
        <v>3692.5</v>
      </c>
      <c r="K180" s="14">
        <v>83450.5</v>
      </c>
    </row>
    <row r="181" spans="1:11" ht="60.75" x14ac:dyDescent="0.35">
      <c r="A181" s="8" t="s">
        <v>419</v>
      </c>
      <c r="B181" s="9" t="s">
        <v>420</v>
      </c>
      <c r="C181" s="8" t="s">
        <v>422</v>
      </c>
      <c r="D181" s="8" t="s">
        <v>390</v>
      </c>
      <c r="E181" s="8" t="s">
        <v>199</v>
      </c>
      <c r="F181" s="10">
        <v>46028</v>
      </c>
      <c r="G181" s="10">
        <v>46098</v>
      </c>
      <c r="H181" s="9" t="s">
        <v>421</v>
      </c>
      <c r="I181" s="11">
        <f t="shared" si="2"/>
        <v>1350923</v>
      </c>
      <c r="J181" s="14">
        <v>57242.5</v>
      </c>
      <c r="K181" s="14">
        <v>1293680.5</v>
      </c>
    </row>
    <row r="182" spans="1:11" ht="60.75" x14ac:dyDescent="0.35">
      <c r="A182" s="8" t="s">
        <v>419</v>
      </c>
      <c r="B182" s="9" t="s">
        <v>420</v>
      </c>
      <c r="C182" s="8" t="s">
        <v>409</v>
      </c>
      <c r="D182" s="8" t="s">
        <v>410</v>
      </c>
      <c r="E182" s="8" t="s">
        <v>199</v>
      </c>
      <c r="F182" s="10">
        <v>46028</v>
      </c>
      <c r="G182" s="10">
        <v>46098</v>
      </c>
      <c r="H182" s="9" t="s">
        <v>421</v>
      </c>
      <c r="I182" s="11">
        <f t="shared" si="2"/>
        <v>46138</v>
      </c>
      <c r="J182" s="14">
        <v>1955</v>
      </c>
      <c r="K182" s="14">
        <v>44183</v>
      </c>
    </row>
    <row r="183" spans="1:11" ht="60.75" x14ac:dyDescent="0.35">
      <c r="A183" s="8" t="s">
        <v>419</v>
      </c>
      <c r="B183" s="9" t="s">
        <v>420</v>
      </c>
      <c r="C183" s="8" t="s">
        <v>423</v>
      </c>
      <c r="D183" s="8" t="s">
        <v>340</v>
      </c>
      <c r="E183" s="8" t="s">
        <v>199</v>
      </c>
      <c r="F183" s="10">
        <v>46028</v>
      </c>
      <c r="G183" s="10">
        <v>46098</v>
      </c>
      <c r="H183" s="9" t="s">
        <v>421</v>
      </c>
      <c r="I183" s="11">
        <f t="shared" si="2"/>
        <v>48439</v>
      </c>
      <c r="J183" s="14">
        <v>2052.5</v>
      </c>
      <c r="K183" s="14">
        <v>46386.5</v>
      </c>
    </row>
    <row r="184" spans="1:11" ht="60.75" x14ac:dyDescent="0.35">
      <c r="A184" s="8" t="s">
        <v>419</v>
      </c>
      <c r="B184" s="9" t="s">
        <v>420</v>
      </c>
      <c r="C184" s="8" t="s">
        <v>91</v>
      </c>
      <c r="D184" s="8" t="s">
        <v>88</v>
      </c>
      <c r="E184" s="8" t="s">
        <v>199</v>
      </c>
      <c r="F184" s="10">
        <v>46028</v>
      </c>
      <c r="G184" s="10">
        <v>46098</v>
      </c>
      <c r="H184" s="9" t="s">
        <v>421</v>
      </c>
      <c r="I184" s="11">
        <f t="shared" si="2"/>
        <v>25252</v>
      </c>
      <c r="J184" s="14">
        <v>1070</v>
      </c>
      <c r="K184" s="14">
        <v>24182</v>
      </c>
    </row>
    <row r="185" spans="1:11" ht="60.75" x14ac:dyDescent="0.35">
      <c r="A185" s="8" t="s">
        <v>419</v>
      </c>
      <c r="B185" s="9" t="s">
        <v>420</v>
      </c>
      <c r="C185" s="8" t="s">
        <v>96</v>
      </c>
      <c r="D185" s="8" t="s">
        <v>97</v>
      </c>
      <c r="E185" s="8" t="s">
        <v>199</v>
      </c>
      <c r="F185" s="10">
        <v>46028</v>
      </c>
      <c r="G185" s="10">
        <v>46098</v>
      </c>
      <c r="H185" s="9" t="s">
        <v>421</v>
      </c>
      <c r="I185" s="11">
        <f t="shared" si="2"/>
        <v>54668.22</v>
      </c>
      <c r="J185" s="14">
        <v>2316.4500000000003</v>
      </c>
      <c r="K185" s="14">
        <v>52351.770000000004</v>
      </c>
    </row>
    <row r="186" spans="1:11" ht="60.75" x14ac:dyDescent="0.35">
      <c r="A186" s="8" t="s">
        <v>419</v>
      </c>
      <c r="B186" s="9" t="s">
        <v>420</v>
      </c>
      <c r="C186" s="8" t="s">
        <v>381</v>
      </c>
      <c r="D186" s="8" t="s">
        <v>424</v>
      </c>
      <c r="E186" s="8" t="s">
        <v>199</v>
      </c>
      <c r="F186" s="10">
        <v>46028</v>
      </c>
      <c r="G186" s="10">
        <v>46098</v>
      </c>
      <c r="H186" s="9" t="s">
        <v>421</v>
      </c>
      <c r="I186" s="11">
        <f t="shared" si="2"/>
        <v>40120</v>
      </c>
      <c r="J186" s="14">
        <v>1700</v>
      </c>
      <c r="K186" s="14">
        <v>38420</v>
      </c>
    </row>
    <row r="187" spans="1:11" ht="60.75" x14ac:dyDescent="0.35">
      <c r="A187" s="8" t="s">
        <v>419</v>
      </c>
      <c r="B187" s="9" t="s">
        <v>420</v>
      </c>
      <c r="C187" s="8" t="s">
        <v>381</v>
      </c>
      <c r="D187" s="8" t="s">
        <v>97</v>
      </c>
      <c r="E187" s="8" t="s">
        <v>199</v>
      </c>
      <c r="F187" s="10">
        <v>46028</v>
      </c>
      <c r="G187" s="10">
        <v>46098</v>
      </c>
      <c r="H187" s="9" t="s">
        <v>421</v>
      </c>
      <c r="I187" s="11">
        <f t="shared" si="2"/>
        <v>11947.5</v>
      </c>
      <c r="J187" s="14">
        <v>506.25</v>
      </c>
      <c r="K187" s="14">
        <v>11441.25</v>
      </c>
    </row>
    <row r="188" spans="1:11" ht="20.25" x14ac:dyDescent="0.35">
      <c r="A188" s="8" t="s">
        <v>425</v>
      </c>
      <c r="B188" s="9" t="s">
        <v>426</v>
      </c>
      <c r="C188" s="8">
        <v>228503</v>
      </c>
      <c r="D188" s="8" t="s">
        <v>29</v>
      </c>
      <c r="E188" s="8" t="s">
        <v>427</v>
      </c>
      <c r="F188" s="10">
        <v>46030</v>
      </c>
      <c r="G188" s="10">
        <v>46084</v>
      </c>
      <c r="H188" s="9" t="s">
        <v>428</v>
      </c>
      <c r="I188" s="11">
        <f t="shared" si="2"/>
        <v>113476.67</v>
      </c>
      <c r="J188" s="14">
        <v>4808.33</v>
      </c>
      <c r="K188" s="14">
        <v>108668.34</v>
      </c>
    </row>
    <row r="189" spans="1:11" ht="20.25" x14ac:dyDescent="0.35">
      <c r="A189" s="8" t="s">
        <v>425</v>
      </c>
      <c r="B189" s="9" t="s">
        <v>426</v>
      </c>
      <c r="C189" s="8">
        <v>228503</v>
      </c>
      <c r="D189" s="8" t="s">
        <v>29</v>
      </c>
      <c r="E189" s="8" t="s">
        <v>429</v>
      </c>
      <c r="F189" s="10">
        <v>46057</v>
      </c>
      <c r="G189" s="10">
        <v>46084</v>
      </c>
      <c r="H189" s="9" t="s">
        <v>428</v>
      </c>
      <c r="I189" s="11">
        <f t="shared" si="2"/>
        <v>113476.67</v>
      </c>
      <c r="J189" s="14">
        <v>4808.33</v>
      </c>
      <c r="K189" s="14">
        <v>108668.34</v>
      </c>
    </row>
    <row r="190" spans="1:11" ht="40.5" x14ac:dyDescent="0.35">
      <c r="A190" s="8" t="s">
        <v>430</v>
      </c>
      <c r="B190" s="9" t="s">
        <v>431</v>
      </c>
      <c r="C190" s="8">
        <v>228704</v>
      </c>
      <c r="D190" s="8" t="s">
        <v>370</v>
      </c>
      <c r="E190" s="8" t="s">
        <v>432</v>
      </c>
      <c r="F190" s="10">
        <v>46062</v>
      </c>
      <c r="G190" s="10">
        <v>46104</v>
      </c>
      <c r="H190" s="9" t="s">
        <v>433</v>
      </c>
      <c r="I190" s="11">
        <f t="shared" si="2"/>
        <v>232334</v>
      </c>
      <c r="J190" s="14">
        <v>0</v>
      </c>
      <c r="K190" s="14">
        <v>232334</v>
      </c>
    </row>
    <row r="191" spans="1:11" ht="60.75" x14ac:dyDescent="0.35">
      <c r="A191" s="8" t="s">
        <v>434</v>
      </c>
      <c r="B191" s="9" t="s">
        <v>435</v>
      </c>
      <c r="C191" s="8">
        <v>227101</v>
      </c>
      <c r="D191" s="8" t="s">
        <v>240</v>
      </c>
      <c r="E191" s="8" t="s">
        <v>436</v>
      </c>
      <c r="F191" s="10">
        <v>46024</v>
      </c>
      <c r="G191" s="10">
        <v>46106</v>
      </c>
      <c r="H191" s="9" t="s">
        <v>437</v>
      </c>
      <c r="I191" s="11">
        <f t="shared" si="2"/>
        <v>37288</v>
      </c>
      <c r="J191" s="14">
        <v>1580</v>
      </c>
      <c r="K191" s="14">
        <v>35708</v>
      </c>
    </row>
    <row r="192" spans="1:11" ht="40.5" x14ac:dyDescent="0.35">
      <c r="A192" s="8" t="s">
        <v>438</v>
      </c>
      <c r="B192" s="9" t="s">
        <v>439</v>
      </c>
      <c r="C192" s="8">
        <v>221801</v>
      </c>
      <c r="D192" s="8" t="s">
        <v>231</v>
      </c>
      <c r="E192" s="8" t="s">
        <v>440</v>
      </c>
      <c r="F192" s="10">
        <v>46084</v>
      </c>
      <c r="G192" s="10">
        <v>46104</v>
      </c>
      <c r="H192" s="9" t="s">
        <v>441</v>
      </c>
      <c r="I192" s="11">
        <f t="shared" si="2"/>
        <v>8000</v>
      </c>
      <c r="J192" s="14">
        <v>0</v>
      </c>
      <c r="K192" s="14">
        <v>8000</v>
      </c>
    </row>
    <row r="193" spans="1:11" ht="40.5" x14ac:dyDescent="0.35">
      <c r="A193" s="8" t="s">
        <v>442</v>
      </c>
      <c r="B193" s="9" t="s">
        <v>443</v>
      </c>
      <c r="C193" s="8">
        <v>222101</v>
      </c>
      <c r="D193" s="8" t="s">
        <v>444</v>
      </c>
      <c r="E193" s="8" t="s">
        <v>445</v>
      </c>
      <c r="F193" s="10">
        <v>46055</v>
      </c>
      <c r="G193" s="10">
        <v>46104</v>
      </c>
      <c r="H193" s="9" t="s">
        <v>446</v>
      </c>
      <c r="I193" s="11">
        <f t="shared" si="2"/>
        <v>243000</v>
      </c>
      <c r="J193" s="14">
        <v>10296.61</v>
      </c>
      <c r="K193" s="14">
        <v>232703.39</v>
      </c>
    </row>
    <row r="194" spans="1:11" ht="60.75" x14ac:dyDescent="0.35">
      <c r="A194" s="8" t="s">
        <v>447</v>
      </c>
      <c r="B194" s="9" t="s">
        <v>448</v>
      </c>
      <c r="C194" s="8">
        <v>225101</v>
      </c>
      <c r="D194" s="8" t="s">
        <v>449</v>
      </c>
      <c r="E194" s="8" t="s">
        <v>450</v>
      </c>
      <c r="F194" s="10">
        <v>46066</v>
      </c>
      <c r="G194" s="10">
        <v>46106</v>
      </c>
      <c r="H194" s="9" t="s">
        <v>451</v>
      </c>
      <c r="I194" s="11">
        <f t="shared" si="2"/>
        <v>1460294.62</v>
      </c>
      <c r="J194" s="14">
        <v>0</v>
      </c>
      <c r="K194" s="14">
        <v>1460294.62</v>
      </c>
    </row>
    <row r="195" spans="1:11" ht="60.75" x14ac:dyDescent="0.35">
      <c r="A195" s="8" t="s">
        <v>447</v>
      </c>
      <c r="B195" s="9" t="s">
        <v>448</v>
      </c>
      <c r="C195" s="8">
        <v>225101</v>
      </c>
      <c r="D195" s="8" t="s">
        <v>449</v>
      </c>
      <c r="E195" s="8" t="s">
        <v>452</v>
      </c>
      <c r="F195" s="10">
        <v>46094</v>
      </c>
      <c r="G195" s="10">
        <v>46106</v>
      </c>
      <c r="H195" s="9" t="s">
        <v>453</v>
      </c>
      <c r="I195" s="11">
        <f t="shared" si="2"/>
        <v>1460294.62</v>
      </c>
      <c r="J195" s="14">
        <v>0</v>
      </c>
      <c r="K195" s="14">
        <v>1460294.62</v>
      </c>
    </row>
    <row r="196" spans="1:11" ht="60.75" x14ac:dyDescent="0.35">
      <c r="A196" s="8" t="s">
        <v>454</v>
      </c>
      <c r="B196" s="9" t="s">
        <v>455</v>
      </c>
      <c r="C196" s="8">
        <v>228706</v>
      </c>
      <c r="D196" s="8" t="s">
        <v>286</v>
      </c>
      <c r="E196" s="8" t="s">
        <v>456</v>
      </c>
      <c r="F196" s="10">
        <v>46092</v>
      </c>
      <c r="G196" s="10">
        <v>46098</v>
      </c>
      <c r="H196" s="9" t="s">
        <v>457</v>
      </c>
      <c r="I196" s="11">
        <f t="shared" si="2"/>
        <v>249216</v>
      </c>
      <c r="J196" s="14">
        <v>59136</v>
      </c>
      <c r="K196" s="14">
        <v>190080</v>
      </c>
    </row>
    <row r="197" spans="1:11" ht="60.75" x14ac:dyDescent="0.35">
      <c r="A197" s="8" t="s">
        <v>458</v>
      </c>
      <c r="B197" s="9" t="s">
        <v>459</v>
      </c>
      <c r="C197" s="8">
        <v>228703</v>
      </c>
      <c r="D197" s="8" t="s">
        <v>286</v>
      </c>
      <c r="E197" s="8" t="s">
        <v>460</v>
      </c>
      <c r="F197" s="10">
        <v>46090</v>
      </c>
      <c r="G197" s="10">
        <v>46104</v>
      </c>
      <c r="H197" s="9" t="s">
        <v>461</v>
      </c>
      <c r="I197" s="11">
        <f t="shared" si="2"/>
        <v>188800</v>
      </c>
      <c r="J197" s="14">
        <v>8640</v>
      </c>
      <c r="K197" s="14">
        <v>180160</v>
      </c>
    </row>
    <row r="198" spans="1:11" ht="81" x14ac:dyDescent="0.35">
      <c r="A198" s="8" t="s">
        <v>462</v>
      </c>
      <c r="B198" s="9" t="s">
        <v>463</v>
      </c>
      <c r="C198" s="8">
        <v>227207</v>
      </c>
      <c r="D198" s="8" t="s">
        <v>464</v>
      </c>
      <c r="E198" s="8" t="s">
        <v>465</v>
      </c>
      <c r="F198" s="10">
        <v>45999</v>
      </c>
      <c r="G198" s="10">
        <v>46104</v>
      </c>
      <c r="H198" s="9" t="s">
        <v>466</v>
      </c>
      <c r="I198" s="11">
        <f t="shared" si="2"/>
        <v>317951</v>
      </c>
      <c r="J198" s="14">
        <v>13472.5</v>
      </c>
      <c r="K198" s="14">
        <v>304478.5</v>
      </c>
    </row>
    <row r="199" spans="1:11" ht="81" x14ac:dyDescent="0.35">
      <c r="A199" s="8" t="s">
        <v>462</v>
      </c>
      <c r="B199" s="9" t="s">
        <v>463</v>
      </c>
      <c r="C199" s="8">
        <v>227207</v>
      </c>
      <c r="D199" s="8" t="s">
        <v>464</v>
      </c>
      <c r="E199" s="8" t="s">
        <v>467</v>
      </c>
      <c r="F199" s="10">
        <v>46001</v>
      </c>
      <c r="G199" s="10">
        <v>46104</v>
      </c>
      <c r="H199" s="9" t="s">
        <v>468</v>
      </c>
      <c r="I199" s="11">
        <f t="shared" si="2"/>
        <v>244991.6</v>
      </c>
      <c r="J199" s="14">
        <v>10381</v>
      </c>
      <c r="K199" s="14">
        <v>234610.6</v>
      </c>
    </row>
    <row r="200" spans="1:11" ht="40.5" x14ac:dyDescent="0.35">
      <c r="A200" s="8" t="s">
        <v>469</v>
      </c>
      <c r="B200" s="9" t="s">
        <v>470</v>
      </c>
      <c r="C200" s="8">
        <v>222201</v>
      </c>
      <c r="D200" s="8" t="s">
        <v>158</v>
      </c>
      <c r="E200" s="8" t="s">
        <v>471</v>
      </c>
      <c r="F200" s="10">
        <v>45750</v>
      </c>
      <c r="G200" s="10">
        <v>45777</v>
      </c>
      <c r="H200" s="9" t="s">
        <v>472</v>
      </c>
      <c r="I200" s="11">
        <f t="shared" si="2"/>
        <v>12280.740000000002</v>
      </c>
      <c r="J200" s="14">
        <v>520.37</v>
      </c>
      <c r="K200" s="14">
        <v>11760.37</v>
      </c>
    </row>
    <row r="201" spans="1:11" ht="40.5" x14ac:dyDescent="0.35">
      <c r="A201" s="8" t="s">
        <v>473</v>
      </c>
      <c r="B201" s="9" t="s">
        <v>474</v>
      </c>
      <c r="C201" s="8">
        <v>228503</v>
      </c>
      <c r="D201" s="8" t="s">
        <v>29</v>
      </c>
      <c r="E201" s="8" t="s">
        <v>475</v>
      </c>
      <c r="F201" s="10">
        <v>46069</v>
      </c>
      <c r="G201" s="10">
        <v>46108</v>
      </c>
      <c r="H201" s="9" t="s">
        <v>476</v>
      </c>
      <c r="I201" s="11">
        <f t="shared" si="2"/>
        <v>108560</v>
      </c>
      <c r="J201" s="14">
        <v>4600</v>
      </c>
      <c r="K201" s="14">
        <v>103960</v>
      </c>
    </row>
    <row r="202" spans="1:11" ht="60.75" x14ac:dyDescent="0.35">
      <c r="A202" s="8" t="s">
        <v>477</v>
      </c>
      <c r="B202" s="9" t="s">
        <v>478</v>
      </c>
      <c r="C202" s="8">
        <v>228501</v>
      </c>
      <c r="D202" s="8" t="s">
        <v>479</v>
      </c>
      <c r="E202" s="8" t="s">
        <v>480</v>
      </c>
      <c r="F202" s="10">
        <v>46083</v>
      </c>
      <c r="G202" s="10">
        <v>46105</v>
      </c>
      <c r="H202" s="9" t="s">
        <v>481</v>
      </c>
      <c r="I202" s="11">
        <f t="shared" si="2"/>
        <v>63304.05</v>
      </c>
      <c r="J202" s="14">
        <v>16451.900000000001</v>
      </c>
      <c r="K202" s="14">
        <v>46852.15</v>
      </c>
    </row>
    <row r="203" spans="1:11" ht="40.5" x14ac:dyDescent="0.35">
      <c r="A203" s="8" t="s">
        <v>482</v>
      </c>
      <c r="B203" s="9" t="s">
        <v>483</v>
      </c>
      <c r="C203" s="8">
        <v>228702</v>
      </c>
      <c r="D203" s="8" t="s">
        <v>36</v>
      </c>
      <c r="E203" s="8" t="s">
        <v>484</v>
      </c>
      <c r="F203" s="10">
        <v>46085</v>
      </c>
      <c r="G203" s="10">
        <v>46091</v>
      </c>
      <c r="H203" s="9" t="s">
        <v>38</v>
      </c>
      <c r="I203" s="11">
        <f t="shared" si="2"/>
        <v>17700</v>
      </c>
      <c r="J203" s="14">
        <v>4200</v>
      </c>
      <c r="K203" s="14">
        <v>13500</v>
      </c>
    </row>
    <row r="204" spans="1:11" ht="40.5" x14ac:dyDescent="0.35">
      <c r="A204" s="8" t="s">
        <v>482</v>
      </c>
      <c r="B204" s="9" t="s">
        <v>483</v>
      </c>
      <c r="C204" s="8">
        <v>228702</v>
      </c>
      <c r="D204" s="8" t="s">
        <v>36</v>
      </c>
      <c r="E204" s="8" t="s">
        <v>485</v>
      </c>
      <c r="F204" s="10">
        <v>46085</v>
      </c>
      <c r="G204" s="10">
        <v>46091</v>
      </c>
      <c r="H204" s="9" t="s">
        <v>38</v>
      </c>
      <c r="I204" s="11">
        <f t="shared" si="2"/>
        <v>23600</v>
      </c>
      <c r="J204" s="14">
        <v>5600</v>
      </c>
      <c r="K204" s="14">
        <v>18000</v>
      </c>
    </row>
    <row r="205" spans="1:11" ht="40.5" x14ac:dyDescent="0.35">
      <c r="A205" s="8" t="s">
        <v>482</v>
      </c>
      <c r="B205" s="9" t="s">
        <v>483</v>
      </c>
      <c r="C205" s="8">
        <v>228702</v>
      </c>
      <c r="D205" s="8" t="s">
        <v>36</v>
      </c>
      <c r="E205" s="8" t="s">
        <v>486</v>
      </c>
      <c r="F205" s="10">
        <v>46085</v>
      </c>
      <c r="G205" s="10">
        <v>46091</v>
      </c>
      <c r="H205" s="9" t="s">
        <v>38</v>
      </c>
      <c r="I205" s="11">
        <f t="shared" si="2"/>
        <v>29500</v>
      </c>
      <c r="J205" s="14">
        <v>7000</v>
      </c>
      <c r="K205" s="14">
        <v>22500</v>
      </c>
    </row>
    <row r="206" spans="1:11" ht="81" x14ac:dyDescent="0.35">
      <c r="A206" s="8" t="s">
        <v>487</v>
      </c>
      <c r="B206" s="9" t="s">
        <v>488</v>
      </c>
      <c r="C206" s="8" t="s">
        <v>489</v>
      </c>
      <c r="D206" s="8" t="s">
        <v>282</v>
      </c>
      <c r="E206" s="8" t="s">
        <v>291</v>
      </c>
      <c r="F206" s="10">
        <v>46045</v>
      </c>
      <c r="G206" s="10">
        <v>46104</v>
      </c>
      <c r="H206" s="9" t="s">
        <v>490</v>
      </c>
      <c r="I206" s="11">
        <f t="shared" si="2"/>
        <v>3698782.69</v>
      </c>
      <c r="J206" s="14">
        <v>0</v>
      </c>
      <c r="K206" s="14">
        <v>3698782.69</v>
      </c>
    </row>
    <row r="207" spans="1:11" ht="40.5" x14ac:dyDescent="0.35">
      <c r="A207" s="8" t="s">
        <v>487</v>
      </c>
      <c r="B207" s="9" t="s">
        <v>488</v>
      </c>
      <c r="C207" s="8" t="s">
        <v>211</v>
      </c>
      <c r="D207" s="8" t="s">
        <v>212</v>
      </c>
      <c r="E207" s="8" t="s">
        <v>291</v>
      </c>
      <c r="F207" s="10">
        <v>46045</v>
      </c>
      <c r="G207" s="10">
        <v>46104</v>
      </c>
      <c r="H207" s="9" t="s">
        <v>490</v>
      </c>
      <c r="I207" s="11">
        <f t="shared" si="2"/>
        <v>790098</v>
      </c>
      <c r="J207" s="14">
        <v>0</v>
      </c>
      <c r="K207" s="14">
        <v>790098</v>
      </c>
    </row>
    <row r="208" spans="1:11" ht="40.5" x14ac:dyDescent="0.35">
      <c r="A208" s="8" t="s">
        <v>487</v>
      </c>
      <c r="B208" s="9" t="s">
        <v>488</v>
      </c>
      <c r="C208" s="8" t="s">
        <v>491</v>
      </c>
      <c r="D208" s="8" t="s">
        <v>349</v>
      </c>
      <c r="E208" s="8" t="s">
        <v>291</v>
      </c>
      <c r="F208" s="10">
        <v>46045</v>
      </c>
      <c r="G208" s="10">
        <v>46104</v>
      </c>
      <c r="H208" s="9" t="s">
        <v>490</v>
      </c>
      <c r="I208" s="11">
        <f t="shared" si="2"/>
        <v>1095582.93</v>
      </c>
      <c r="J208" s="14">
        <v>0</v>
      </c>
      <c r="K208" s="14">
        <f>1079325.74+16257.19</f>
        <v>1095582.93</v>
      </c>
    </row>
    <row r="209" spans="1:11" ht="40.5" x14ac:dyDescent="0.35">
      <c r="A209" s="8" t="s">
        <v>492</v>
      </c>
      <c r="B209" s="9" t="s">
        <v>493</v>
      </c>
      <c r="C209" s="8">
        <v>239601</v>
      </c>
      <c r="D209" s="8" t="s">
        <v>363</v>
      </c>
      <c r="E209" s="8" t="s">
        <v>494</v>
      </c>
      <c r="F209" s="10">
        <v>46056</v>
      </c>
      <c r="G209" s="10">
        <v>46108</v>
      </c>
      <c r="H209" s="9" t="s">
        <v>495</v>
      </c>
      <c r="I209" s="11">
        <f t="shared" ref="I209:I246" si="3">+K209+J209</f>
        <v>226560</v>
      </c>
      <c r="J209" s="14">
        <v>9600</v>
      </c>
      <c r="K209" s="14">
        <v>216960</v>
      </c>
    </row>
    <row r="210" spans="1:11" ht="60.75" x14ac:dyDescent="0.35">
      <c r="A210" s="8" t="s">
        <v>496</v>
      </c>
      <c r="B210" s="9" t="s">
        <v>497</v>
      </c>
      <c r="C210" s="8">
        <v>225202</v>
      </c>
      <c r="D210" s="8" t="s">
        <v>498</v>
      </c>
      <c r="E210" s="8" t="s">
        <v>499</v>
      </c>
      <c r="F210" s="10">
        <v>45994</v>
      </c>
      <c r="G210" s="10">
        <v>46090</v>
      </c>
      <c r="H210" s="9" t="s">
        <v>500</v>
      </c>
      <c r="I210" s="11">
        <f t="shared" si="3"/>
        <v>248036</v>
      </c>
      <c r="J210" s="14">
        <v>21860.799999999999</v>
      </c>
      <c r="K210" s="14">
        <v>226175.2</v>
      </c>
    </row>
    <row r="211" spans="1:11" ht="60.75" x14ac:dyDescent="0.35">
      <c r="A211" s="8" t="s">
        <v>496</v>
      </c>
      <c r="B211" s="9" t="s">
        <v>497</v>
      </c>
      <c r="C211" s="8">
        <v>227106</v>
      </c>
      <c r="D211" s="8" t="s">
        <v>501</v>
      </c>
      <c r="E211" s="8" t="s">
        <v>502</v>
      </c>
      <c r="F211" s="10">
        <v>46056</v>
      </c>
      <c r="G211" s="10">
        <v>46092</v>
      </c>
      <c r="H211" s="9" t="s">
        <v>503</v>
      </c>
      <c r="I211" s="11">
        <f t="shared" si="3"/>
        <v>243080</v>
      </c>
      <c r="J211" s="14">
        <v>21424</v>
      </c>
      <c r="K211" s="14">
        <v>221656</v>
      </c>
    </row>
    <row r="212" spans="1:11" ht="60.75" x14ac:dyDescent="0.35">
      <c r="A212" s="8" t="s">
        <v>496</v>
      </c>
      <c r="B212" s="9" t="s">
        <v>497</v>
      </c>
      <c r="C212" s="8">
        <v>227106</v>
      </c>
      <c r="D212" s="8" t="s">
        <v>501</v>
      </c>
      <c r="E212" s="8" t="s">
        <v>452</v>
      </c>
      <c r="F212" s="10">
        <v>46056</v>
      </c>
      <c r="G212" s="10">
        <v>46092</v>
      </c>
      <c r="H212" s="9" t="s">
        <v>504</v>
      </c>
      <c r="I212" s="11">
        <f t="shared" si="3"/>
        <v>231929</v>
      </c>
      <c r="J212" s="14">
        <v>9827.5</v>
      </c>
      <c r="K212" s="14">
        <v>222101.5</v>
      </c>
    </row>
    <row r="213" spans="1:11" ht="81" x14ac:dyDescent="0.35">
      <c r="A213" s="8" t="s">
        <v>505</v>
      </c>
      <c r="B213" s="9" t="s">
        <v>506</v>
      </c>
      <c r="C213" s="8">
        <v>227207</v>
      </c>
      <c r="D213" s="8" t="s">
        <v>464</v>
      </c>
      <c r="E213" s="8" t="s">
        <v>507</v>
      </c>
      <c r="F213" s="10">
        <v>46030</v>
      </c>
      <c r="G213" s="10">
        <v>46098</v>
      </c>
      <c r="H213" s="9" t="s">
        <v>508</v>
      </c>
      <c r="I213" s="11">
        <f t="shared" si="3"/>
        <v>153400</v>
      </c>
      <c r="J213" s="14">
        <v>6500</v>
      </c>
      <c r="K213" s="14">
        <v>146900</v>
      </c>
    </row>
    <row r="214" spans="1:11" ht="40.5" x14ac:dyDescent="0.35">
      <c r="A214" s="8" t="s">
        <v>509</v>
      </c>
      <c r="B214" s="9" t="s">
        <v>510</v>
      </c>
      <c r="C214" s="8">
        <v>228704</v>
      </c>
      <c r="D214" s="8" t="s">
        <v>370</v>
      </c>
      <c r="E214" s="8" t="s">
        <v>511</v>
      </c>
      <c r="F214" s="10">
        <v>46079</v>
      </c>
      <c r="G214" s="10">
        <v>46105</v>
      </c>
      <c r="H214" s="9" t="s">
        <v>512</v>
      </c>
      <c r="I214" s="11">
        <f t="shared" si="3"/>
        <v>1840970</v>
      </c>
      <c r="J214" s="14">
        <v>0</v>
      </c>
      <c r="K214" s="14">
        <v>1840970</v>
      </c>
    </row>
    <row r="215" spans="1:11" ht="20.25" x14ac:dyDescent="0.35">
      <c r="A215" s="8" t="s">
        <v>513</v>
      </c>
      <c r="B215" s="9" t="s">
        <v>514</v>
      </c>
      <c r="C215" s="8">
        <v>228702</v>
      </c>
      <c r="D215" s="8" t="s">
        <v>36</v>
      </c>
      <c r="E215" s="8" t="s">
        <v>494</v>
      </c>
      <c r="F215" s="10">
        <v>46097</v>
      </c>
      <c r="G215" s="10">
        <v>46111</v>
      </c>
      <c r="H215" s="9" t="s">
        <v>38</v>
      </c>
      <c r="I215" s="11">
        <f t="shared" si="3"/>
        <v>23600</v>
      </c>
      <c r="J215" s="14">
        <v>5600</v>
      </c>
      <c r="K215" s="14">
        <v>18000</v>
      </c>
    </row>
    <row r="216" spans="1:11" ht="20.25" x14ac:dyDescent="0.35">
      <c r="A216" s="8" t="s">
        <v>513</v>
      </c>
      <c r="B216" s="9" t="s">
        <v>514</v>
      </c>
      <c r="C216" s="8">
        <v>228702</v>
      </c>
      <c r="D216" s="8" t="s">
        <v>36</v>
      </c>
      <c r="E216" s="8" t="s">
        <v>515</v>
      </c>
      <c r="F216" s="10">
        <v>46097</v>
      </c>
      <c r="G216" s="10">
        <v>46111</v>
      </c>
      <c r="H216" s="9" t="s">
        <v>38</v>
      </c>
      <c r="I216" s="11">
        <f t="shared" si="3"/>
        <v>29500</v>
      </c>
      <c r="J216" s="14">
        <v>7000</v>
      </c>
      <c r="K216" s="14">
        <v>22500</v>
      </c>
    </row>
    <row r="217" spans="1:11" ht="60.75" x14ac:dyDescent="0.35">
      <c r="A217" s="8" t="s">
        <v>516</v>
      </c>
      <c r="B217" s="9" t="s">
        <v>517</v>
      </c>
      <c r="C217" s="8">
        <v>221801</v>
      </c>
      <c r="D217" s="8" t="s">
        <v>231</v>
      </c>
      <c r="E217" s="8" t="s">
        <v>518</v>
      </c>
      <c r="F217" s="10">
        <v>46082</v>
      </c>
      <c r="G217" s="10">
        <v>46104</v>
      </c>
      <c r="H217" s="9" t="s">
        <v>519</v>
      </c>
      <c r="I217" s="11">
        <f t="shared" si="3"/>
        <v>15000</v>
      </c>
      <c r="J217" s="14">
        <v>0</v>
      </c>
      <c r="K217" s="14">
        <v>15000</v>
      </c>
    </row>
    <row r="218" spans="1:11" ht="60.75" x14ac:dyDescent="0.35">
      <c r="A218" s="8" t="s">
        <v>520</v>
      </c>
      <c r="B218" s="9" t="s">
        <v>521</v>
      </c>
      <c r="C218" s="8">
        <v>235301</v>
      </c>
      <c r="D218" s="8" t="s">
        <v>522</v>
      </c>
      <c r="E218" s="8" t="s">
        <v>523</v>
      </c>
      <c r="F218" s="10">
        <v>46098</v>
      </c>
      <c r="G218" s="10">
        <v>46112</v>
      </c>
      <c r="H218" s="9" t="s">
        <v>524</v>
      </c>
      <c r="I218" s="11">
        <f t="shared" si="3"/>
        <v>133576</v>
      </c>
      <c r="J218" s="14">
        <v>5660</v>
      </c>
      <c r="K218" s="14">
        <v>127916</v>
      </c>
    </row>
    <row r="219" spans="1:11" ht="60.75" customHeight="1" x14ac:dyDescent="0.35">
      <c r="A219" s="8" t="s">
        <v>525</v>
      </c>
      <c r="B219" s="9" t="s">
        <v>526</v>
      </c>
      <c r="C219" s="8">
        <v>227101</v>
      </c>
      <c r="D219" s="8" t="s">
        <v>527</v>
      </c>
      <c r="E219" s="8" t="s">
        <v>528</v>
      </c>
      <c r="F219" s="10">
        <v>46076</v>
      </c>
      <c r="G219" s="10">
        <v>46106</v>
      </c>
      <c r="H219" s="9" t="s">
        <v>529</v>
      </c>
      <c r="I219" s="11">
        <f t="shared" si="3"/>
        <v>258724.41</v>
      </c>
      <c r="J219" s="14">
        <v>13703.62</v>
      </c>
      <c r="K219" s="14">
        <v>245020.79</v>
      </c>
    </row>
    <row r="220" spans="1:11" ht="40.5" x14ac:dyDescent="0.35">
      <c r="A220" s="8" t="s">
        <v>530</v>
      </c>
      <c r="B220" s="9" t="s">
        <v>531</v>
      </c>
      <c r="C220" s="8">
        <v>232201</v>
      </c>
      <c r="D220" s="8" t="s">
        <v>263</v>
      </c>
      <c r="E220" s="8" t="s">
        <v>119</v>
      </c>
      <c r="F220" s="10">
        <v>46079</v>
      </c>
      <c r="G220" s="10">
        <v>46108</v>
      </c>
      <c r="H220" s="9" t="s">
        <v>532</v>
      </c>
      <c r="I220" s="11">
        <f t="shared" si="3"/>
        <v>73160</v>
      </c>
      <c r="J220" s="14">
        <v>3100</v>
      </c>
      <c r="K220" s="14">
        <v>70060</v>
      </c>
    </row>
    <row r="221" spans="1:11" ht="40.5" x14ac:dyDescent="0.35">
      <c r="A221" s="8" t="s">
        <v>533</v>
      </c>
      <c r="B221" s="9" t="s">
        <v>534</v>
      </c>
      <c r="C221" s="8">
        <v>239601</v>
      </c>
      <c r="D221" s="8" t="s">
        <v>363</v>
      </c>
      <c r="E221" s="8" t="s">
        <v>535</v>
      </c>
      <c r="F221" s="10">
        <v>46044</v>
      </c>
      <c r="G221" s="10">
        <v>46097</v>
      </c>
      <c r="H221" s="9" t="s">
        <v>536</v>
      </c>
      <c r="I221" s="11">
        <f t="shared" si="3"/>
        <v>10030</v>
      </c>
      <c r="J221" s="14">
        <v>425</v>
      </c>
      <c r="K221" s="14">
        <v>9605</v>
      </c>
    </row>
    <row r="222" spans="1:11" ht="40.5" x14ac:dyDescent="0.35">
      <c r="A222" s="8" t="s">
        <v>533</v>
      </c>
      <c r="B222" s="9" t="s">
        <v>534</v>
      </c>
      <c r="C222" s="8">
        <v>239601</v>
      </c>
      <c r="D222" s="8" t="s">
        <v>363</v>
      </c>
      <c r="E222" s="8" t="s">
        <v>537</v>
      </c>
      <c r="F222" s="10">
        <v>46071</v>
      </c>
      <c r="G222" s="10">
        <v>46097</v>
      </c>
      <c r="H222" s="9" t="s">
        <v>536</v>
      </c>
      <c r="I222" s="11">
        <f t="shared" si="3"/>
        <v>7581.5</v>
      </c>
      <c r="J222" s="14">
        <v>321.25</v>
      </c>
      <c r="K222" s="14">
        <v>7260.25</v>
      </c>
    </row>
    <row r="223" spans="1:11" ht="40.5" x14ac:dyDescent="0.35">
      <c r="A223" s="8" t="s">
        <v>533</v>
      </c>
      <c r="B223" s="9" t="s">
        <v>534</v>
      </c>
      <c r="C223" s="8">
        <v>239601</v>
      </c>
      <c r="D223" s="8" t="s">
        <v>363</v>
      </c>
      <c r="E223" s="8" t="s">
        <v>538</v>
      </c>
      <c r="F223" s="10">
        <v>46056</v>
      </c>
      <c r="G223" s="10">
        <v>46112</v>
      </c>
      <c r="H223" s="9" t="s">
        <v>539</v>
      </c>
      <c r="I223" s="11">
        <f t="shared" si="3"/>
        <v>7581.5</v>
      </c>
      <c r="J223" s="14">
        <v>321.25</v>
      </c>
      <c r="K223" s="14">
        <v>7260.25</v>
      </c>
    </row>
    <row r="224" spans="1:11" ht="40.5" x14ac:dyDescent="0.35">
      <c r="A224" s="8" t="s">
        <v>540</v>
      </c>
      <c r="B224" s="9" t="s">
        <v>541</v>
      </c>
      <c r="C224" s="8">
        <v>228503</v>
      </c>
      <c r="D224" s="8" t="s">
        <v>29</v>
      </c>
      <c r="E224" s="8" t="s">
        <v>542</v>
      </c>
      <c r="F224" s="10">
        <v>46086</v>
      </c>
      <c r="G224" s="10">
        <v>46101</v>
      </c>
      <c r="H224" s="9" t="s">
        <v>476</v>
      </c>
      <c r="I224" s="11">
        <f t="shared" si="3"/>
        <v>295000</v>
      </c>
      <c r="J224" s="14">
        <v>12500</v>
      </c>
      <c r="K224" s="14">
        <v>282500</v>
      </c>
    </row>
    <row r="225" spans="1:11" ht="40.5" x14ac:dyDescent="0.35">
      <c r="A225" s="8" t="s">
        <v>543</v>
      </c>
      <c r="B225" s="9" t="s">
        <v>544</v>
      </c>
      <c r="C225" s="8">
        <v>221801</v>
      </c>
      <c r="D225" s="8" t="s">
        <v>231</v>
      </c>
      <c r="E225" s="8" t="s">
        <v>545</v>
      </c>
      <c r="F225" s="10">
        <v>46082</v>
      </c>
      <c r="G225" s="10">
        <v>46104</v>
      </c>
      <c r="H225" s="9" t="s">
        <v>546</v>
      </c>
      <c r="I225" s="11">
        <f t="shared" si="3"/>
        <v>1000</v>
      </c>
      <c r="J225" s="14">
        <v>0</v>
      </c>
      <c r="K225" s="14">
        <v>1000</v>
      </c>
    </row>
    <row r="226" spans="1:11" ht="60.75" x14ac:dyDescent="0.35">
      <c r="A226" s="8" t="s">
        <v>547</v>
      </c>
      <c r="B226" s="9" t="s">
        <v>548</v>
      </c>
      <c r="C226" s="8">
        <v>227208</v>
      </c>
      <c r="D226" s="8" t="s">
        <v>41</v>
      </c>
      <c r="E226" s="8" t="s">
        <v>549</v>
      </c>
      <c r="F226" s="10">
        <v>46107</v>
      </c>
      <c r="G226" s="10">
        <v>46111</v>
      </c>
      <c r="H226" s="9" t="s">
        <v>550</v>
      </c>
      <c r="I226" s="11">
        <f t="shared" si="3"/>
        <v>31466.660000000003</v>
      </c>
      <c r="J226" s="14">
        <v>1333.33</v>
      </c>
      <c r="K226" s="14">
        <v>30133.33</v>
      </c>
    </row>
    <row r="227" spans="1:11" ht="40.5" x14ac:dyDescent="0.35">
      <c r="A227" s="8" t="s">
        <v>551</v>
      </c>
      <c r="B227" s="9" t="s">
        <v>552</v>
      </c>
      <c r="C227" s="8">
        <v>237102</v>
      </c>
      <c r="D227" s="8" t="s">
        <v>553</v>
      </c>
      <c r="E227" s="8" t="s">
        <v>554</v>
      </c>
      <c r="F227" s="10">
        <v>46052</v>
      </c>
      <c r="G227" s="10">
        <v>46106</v>
      </c>
      <c r="H227" s="9" t="s">
        <v>555</v>
      </c>
      <c r="I227" s="11">
        <f t="shared" si="3"/>
        <v>419600</v>
      </c>
      <c r="J227" s="14">
        <v>0</v>
      </c>
      <c r="K227" s="14">
        <v>419600</v>
      </c>
    </row>
    <row r="228" spans="1:11" ht="40.5" x14ac:dyDescent="0.35">
      <c r="A228" s="8" t="s">
        <v>551</v>
      </c>
      <c r="B228" s="9" t="s">
        <v>552</v>
      </c>
      <c r="C228" s="8">
        <v>237102</v>
      </c>
      <c r="D228" s="8" t="s">
        <v>553</v>
      </c>
      <c r="E228" s="8" t="s">
        <v>556</v>
      </c>
      <c r="F228" s="10">
        <v>46083</v>
      </c>
      <c r="G228" s="10">
        <v>46106</v>
      </c>
      <c r="H228" s="9" t="s">
        <v>557</v>
      </c>
      <c r="I228" s="11">
        <f t="shared" si="3"/>
        <v>314700</v>
      </c>
      <c r="J228" s="14">
        <v>0</v>
      </c>
      <c r="K228" s="14">
        <v>314700</v>
      </c>
    </row>
    <row r="229" spans="1:11" ht="40.5" x14ac:dyDescent="0.35">
      <c r="A229" s="8" t="s">
        <v>551</v>
      </c>
      <c r="B229" s="9" t="s">
        <v>552</v>
      </c>
      <c r="C229" s="8">
        <v>237102</v>
      </c>
      <c r="D229" s="8" t="s">
        <v>553</v>
      </c>
      <c r="E229" s="8" t="s">
        <v>558</v>
      </c>
      <c r="F229" s="10">
        <v>46057</v>
      </c>
      <c r="G229" s="10">
        <v>46106</v>
      </c>
      <c r="H229" s="9" t="s">
        <v>559</v>
      </c>
      <c r="I229" s="11">
        <f t="shared" si="3"/>
        <v>104900</v>
      </c>
      <c r="J229" s="14">
        <v>0</v>
      </c>
      <c r="K229" s="14">
        <v>104900</v>
      </c>
    </row>
    <row r="230" spans="1:11" ht="40.5" x14ac:dyDescent="0.35">
      <c r="A230" s="8" t="s">
        <v>560</v>
      </c>
      <c r="B230" s="9" t="s">
        <v>561</v>
      </c>
      <c r="C230" s="8">
        <v>228601</v>
      </c>
      <c r="D230" s="8" t="s">
        <v>562</v>
      </c>
      <c r="E230" s="8" t="s">
        <v>563</v>
      </c>
      <c r="F230" s="10">
        <v>46086</v>
      </c>
      <c r="G230" s="10">
        <v>46104</v>
      </c>
      <c r="H230" s="9" t="s">
        <v>564</v>
      </c>
      <c r="I230" s="11">
        <f t="shared" si="3"/>
        <v>393087.35</v>
      </c>
      <c r="J230" s="14">
        <v>17988.740000000002</v>
      </c>
      <c r="K230" s="14">
        <v>375098.61</v>
      </c>
    </row>
    <row r="231" spans="1:11" ht="40.5" x14ac:dyDescent="0.35">
      <c r="A231" s="8" t="s">
        <v>565</v>
      </c>
      <c r="B231" s="9" t="s">
        <v>566</v>
      </c>
      <c r="C231" s="8" t="s">
        <v>491</v>
      </c>
      <c r="D231" s="8" t="s">
        <v>240</v>
      </c>
      <c r="E231" s="8" t="s">
        <v>567</v>
      </c>
      <c r="F231" s="10">
        <v>45980</v>
      </c>
      <c r="G231" s="10">
        <v>46098</v>
      </c>
      <c r="H231" s="9" t="s">
        <v>568</v>
      </c>
      <c r="I231" s="11">
        <f t="shared" si="3"/>
        <v>46020</v>
      </c>
      <c r="J231" s="14">
        <v>1950</v>
      </c>
      <c r="K231" s="14">
        <v>44070</v>
      </c>
    </row>
    <row r="232" spans="1:11" ht="60.75" x14ac:dyDescent="0.35">
      <c r="A232" s="8" t="s">
        <v>565</v>
      </c>
      <c r="B232" s="9" t="s">
        <v>566</v>
      </c>
      <c r="C232" s="8" t="s">
        <v>569</v>
      </c>
      <c r="D232" s="8" t="s">
        <v>41</v>
      </c>
      <c r="E232" s="8" t="s">
        <v>567</v>
      </c>
      <c r="F232" s="10">
        <v>45980</v>
      </c>
      <c r="G232" s="10">
        <v>46098</v>
      </c>
      <c r="H232" s="9" t="s">
        <v>568</v>
      </c>
      <c r="I232" s="11">
        <f t="shared" si="3"/>
        <v>16520</v>
      </c>
      <c r="J232" s="14">
        <v>700</v>
      </c>
      <c r="K232" s="14">
        <v>15820</v>
      </c>
    </row>
    <row r="233" spans="1:11" ht="40.5" x14ac:dyDescent="0.35">
      <c r="A233" s="8" t="s">
        <v>565</v>
      </c>
      <c r="B233" s="9" t="s">
        <v>566</v>
      </c>
      <c r="C233" s="8" t="s">
        <v>570</v>
      </c>
      <c r="D233" s="8" t="s">
        <v>424</v>
      </c>
      <c r="E233" s="8" t="s">
        <v>567</v>
      </c>
      <c r="F233" s="10">
        <v>45980</v>
      </c>
      <c r="G233" s="10">
        <v>46098</v>
      </c>
      <c r="H233" s="9" t="s">
        <v>568</v>
      </c>
      <c r="I233" s="11">
        <f t="shared" si="3"/>
        <v>549880</v>
      </c>
      <c r="J233" s="14">
        <v>23300</v>
      </c>
      <c r="K233" s="14">
        <v>526580</v>
      </c>
    </row>
    <row r="234" spans="1:11" ht="60.75" x14ac:dyDescent="0.35">
      <c r="A234" s="8" t="s">
        <v>571</v>
      </c>
      <c r="B234" s="9" t="s">
        <v>572</v>
      </c>
      <c r="C234" s="8">
        <v>241401</v>
      </c>
      <c r="D234" s="8" t="s">
        <v>123</v>
      </c>
      <c r="E234" s="8" t="s">
        <v>573</v>
      </c>
      <c r="F234" s="10">
        <v>46070</v>
      </c>
      <c r="G234" s="10">
        <v>46094</v>
      </c>
      <c r="H234" s="9" t="s">
        <v>574</v>
      </c>
      <c r="I234" s="11">
        <f t="shared" si="3"/>
        <v>99067.31</v>
      </c>
      <c r="J234" s="14">
        <v>0</v>
      </c>
      <c r="K234" s="14">
        <v>99067.31</v>
      </c>
    </row>
    <row r="235" spans="1:11" ht="40.5" x14ac:dyDescent="0.35">
      <c r="A235" s="8" t="s">
        <v>575</v>
      </c>
      <c r="B235" s="9" t="s">
        <v>576</v>
      </c>
      <c r="C235" s="8">
        <v>228701</v>
      </c>
      <c r="D235" s="8" t="s">
        <v>349</v>
      </c>
      <c r="E235" s="8" t="s">
        <v>577</v>
      </c>
      <c r="F235" s="10">
        <v>46072</v>
      </c>
      <c r="G235" s="10">
        <v>46108</v>
      </c>
      <c r="H235" s="9" t="s">
        <v>578</v>
      </c>
      <c r="I235" s="11">
        <f t="shared" si="3"/>
        <v>247500</v>
      </c>
      <c r="J235" s="14">
        <v>58728.82</v>
      </c>
      <c r="K235" s="14">
        <v>188771.18</v>
      </c>
    </row>
    <row r="236" spans="1:11" ht="60.75" x14ac:dyDescent="0.35">
      <c r="A236" s="8" t="s">
        <v>579</v>
      </c>
      <c r="B236" s="9" t="s">
        <v>580</v>
      </c>
      <c r="C236" s="8">
        <v>227101</v>
      </c>
      <c r="D236" s="8" t="s">
        <v>240</v>
      </c>
      <c r="E236" s="8" t="s">
        <v>581</v>
      </c>
      <c r="F236" s="10">
        <v>46055</v>
      </c>
      <c r="G236" s="10">
        <v>46104</v>
      </c>
      <c r="H236" s="9" t="s">
        <v>582</v>
      </c>
      <c r="I236" s="11">
        <f t="shared" si="3"/>
        <v>242008.03</v>
      </c>
      <c r="J236" s="14">
        <v>10254.58</v>
      </c>
      <c r="K236" s="14">
        <v>231753.45</v>
      </c>
    </row>
    <row r="237" spans="1:11" ht="40.5" x14ac:dyDescent="0.35">
      <c r="A237" s="8" t="s">
        <v>583</v>
      </c>
      <c r="B237" s="9" t="s">
        <v>584</v>
      </c>
      <c r="C237" s="8">
        <v>228702</v>
      </c>
      <c r="D237" s="8" t="s">
        <v>36</v>
      </c>
      <c r="E237" s="8" t="s">
        <v>502</v>
      </c>
      <c r="F237" s="10">
        <v>46100</v>
      </c>
      <c r="G237" s="10">
        <v>46111</v>
      </c>
      <c r="H237" s="9" t="s">
        <v>38</v>
      </c>
      <c r="I237" s="11">
        <f t="shared" si="3"/>
        <v>18880</v>
      </c>
      <c r="J237" s="14">
        <v>4480</v>
      </c>
      <c r="K237" s="14">
        <v>14400</v>
      </c>
    </row>
    <row r="238" spans="1:11" ht="40.5" x14ac:dyDescent="0.35">
      <c r="A238" s="8" t="s">
        <v>583</v>
      </c>
      <c r="B238" s="9" t="s">
        <v>584</v>
      </c>
      <c r="C238" s="8">
        <v>228702</v>
      </c>
      <c r="D238" s="8" t="s">
        <v>36</v>
      </c>
      <c r="E238" s="8" t="s">
        <v>585</v>
      </c>
      <c r="F238" s="10">
        <v>46099</v>
      </c>
      <c r="G238" s="10">
        <v>46111</v>
      </c>
      <c r="H238" s="9" t="s">
        <v>38</v>
      </c>
      <c r="I238" s="11">
        <f t="shared" si="3"/>
        <v>88500</v>
      </c>
      <c r="J238" s="14">
        <v>21000</v>
      </c>
      <c r="K238" s="14">
        <v>67500</v>
      </c>
    </row>
    <row r="239" spans="1:11" ht="40.5" x14ac:dyDescent="0.35">
      <c r="A239" s="8" t="s">
        <v>583</v>
      </c>
      <c r="B239" s="9" t="s">
        <v>584</v>
      </c>
      <c r="C239" s="8">
        <v>228702</v>
      </c>
      <c r="D239" s="8" t="s">
        <v>36</v>
      </c>
      <c r="E239" s="8" t="s">
        <v>586</v>
      </c>
      <c r="F239" s="10">
        <v>46104</v>
      </c>
      <c r="G239" s="10">
        <v>46111</v>
      </c>
      <c r="H239" s="9" t="s">
        <v>38</v>
      </c>
      <c r="I239" s="11">
        <f t="shared" si="3"/>
        <v>82600</v>
      </c>
      <c r="J239" s="14">
        <v>19600</v>
      </c>
      <c r="K239" s="14">
        <v>63000</v>
      </c>
    </row>
    <row r="240" spans="1:11" ht="40.5" x14ac:dyDescent="0.35">
      <c r="A240" s="8" t="s">
        <v>587</v>
      </c>
      <c r="B240" s="9" t="s">
        <v>588</v>
      </c>
      <c r="C240" s="8">
        <v>227101</v>
      </c>
      <c r="D240" s="8" t="s">
        <v>240</v>
      </c>
      <c r="E240" s="8" t="s">
        <v>589</v>
      </c>
      <c r="F240" s="10">
        <v>46097</v>
      </c>
      <c r="G240" s="10">
        <v>46108</v>
      </c>
      <c r="H240" s="9" t="s">
        <v>590</v>
      </c>
      <c r="I240" s="11">
        <f t="shared" si="3"/>
        <v>244009.93</v>
      </c>
      <c r="J240" s="14">
        <v>10339.4</v>
      </c>
      <c r="K240" s="14">
        <v>233670.53</v>
      </c>
    </row>
    <row r="241" spans="1:11" ht="20.25" x14ac:dyDescent="0.35">
      <c r="A241" s="8" t="s">
        <v>591</v>
      </c>
      <c r="B241" s="9" t="s">
        <v>592</v>
      </c>
      <c r="C241" s="8">
        <v>228702</v>
      </c>
      <c r="D241" s="8" t="s">
        <v>36</v>
      </c>
      <c r="E241" s="8" t="s">
        <v>593</v>
      </c>
      <c r="F241" s="10">
        <v>46086</v>
      </c>
      <c r="G241" s="10">
        <v>46091</v>
      </c>
      <c r="H241" s="9" t="s">
        <v>38</v>
      </c>
      <c r="I241" s="11">
        <f t="shared" si="3"/>
        <v>59000</v>
      </c>
      <c r="J241" s="14">
        <v>14000</v>
      </c>
      <c r="K241" s="14">
        <v>45000</v>
      </c>
    </row>
    <row r="242" spans="1:11" ht="20.25" x14ac:dyDescent="0.35">
      <c r="A242" s="8" t="s">
        <v>591</v>
      </c>
      <c r="B242" s="9" t="s">
        <v>592</v>
      </c>
      <c r="C242" s="8">
        <v>228702</v>
      </c>
      <c r="D242" s="8" t="s">
        <v>36</v>
      </c>
      <c r="E242" s="8" t="s">
        <v>594</v>
      </c>
      <c r="F242" s="10">
        <v>46086</v>
      </c>
      <c r="G242" s="10">
        <v>46091</v>
      </c>
      <c r="H242" s="9" t="s">
        <v>38</v>
      </c>
      <c r="I242" s="11">
        <f t="shared" si="3"/>
        <v>59000</v>
      </c>
      <c r="J242" s="14">
        <v>14000</v>
      </c>
      <c r="K242" s="14">
        <v>45000</v>
      </c>
    </row>
    <row r="243" spans="1:11" ht="20.25" x14ac:dyDescent="0.35">
      <c r="A243" s="8" t="s">
        <v>591</v>
      </c>
      <c r="B243" s="9" t="s">
        <v>592</v>
      </c>
      <c r="C243" s="8">
        <v>228702</v>
      </c>
      <c r="D243" s="8" t="s">
        <v>36</v>
      </c>
      <c r="E243" s="8" t="s">
        <v>528</v>
      </c>
      <c r="F243" s="10">
        <v>46086</v>
      </c>
      <c r="G243" s="10">
        <v>46091</v>
      </c>
      <c r="H243" s="9" t="s">
        <v>38</v>
      </c>
      <c r="I243" s="11">
        <f t="shared" si="3"/>
        <v>14160</v>
      </c>
      <c r="J243" s="14">
        <v>3360</v>
      </c>
      <c r="K243" s="14">
        <v>10800</v>
      </c>
    </row>
    <row r="244" spans="1:11" ht="40.5" x14ac:dyDescent="0.35">
      <c r="A244" s="8" t="s">
        <v>595</v>
      </c>
      <c r="B244" s="9" t="s">
        <v>596</v>
      </c>
      <c r="C244" s="8">
        <v>261301</v>
      </c>
      <c r="D244" s="8" t="s">
        <v>283</v>
      </c>
      <c r="E244" s="8" t="s">
        <v>597</v>
      </c>
      <c r="F244" s="10">
        <v>46090</v>
      </c>
      <c r="G244" s="10">
        <v>46100</v>
      </c>
      <c r="H244" s="9" t="s">
        <v>598</v>
      </c>
      <c r="I244" s="11">
        <f t="shared" si="3"/>
        <v>20993368.199999999</v>
      </c>
      <c r="J244" s="14">
        <v>0</v>
      </c>
      <c r="K244" s="14">
        <v>20993368.199999999</v>
      </c>
    </row>
    <row r="245" spans="1:11" ht="40.5" x14ac:dyDescent="0.35">
      <c r="A245" s="8" t="s">
        <v>599</v>
      </c>
      <c r="B245" s="9" t="s">
        <v>600</v>
      </c>
      <c r="C245" s="8">
        <v>228702</v>
      </c>
      <c r="D245" s="8" t="s">
        <v>36</v>
      </c>
      <c r="E245" s="8" t="s">
        <v>393</v>
      </c>
      <c r="F245" s="10">
        <v>46086</v>
      </c>
      <c r="G245" s="10">
        <v>46099</v>
      </c>
      <c r="H245" s="9" t="s">
        <v>38</v>
      </c>
      <c r="I245" s="11">
        <f t="shared" si="3"/>
        <v>59000</v>
      </c>
      <c r="J245" s="14">
        <v>14000</v>
      </c>
      <c r="K245" s="14">
        <v>45000</v>
      </c>
    </row>
    <row r="246" spans="1:11" ht="81" x14ac:dyDescent="0.35">
      <c r="A246" s="8" t="s">
        <v>601</v>
      </c>
      <c r="B246" s="9" t="s">
        <v>602</v>
      </c>
      <c r="C246" s="8">
        <v>241401</v>
      </c>
      <c r="D246" s="8" t="s">
        <v>123</v>
      </c>
      <c r="E246" s="8" t="s">
        <v>603</v>
      </c>
      <c r="F246" s="10">
        <v>46091</v>
      </c>
      <c r="G246" s="10">
        <v>46111</v>
      </c>
      <c r="H246" s="9" t="s">
        <v>604</v>
      </c>
      <c r="I246" s="11">
        <f t="shared" si="3"/>
        <v>24400</v>
      </c>
      <c r="J246" s="14">
        <v>1220</v>
      </c>
      <c r="K246" s="14">
        <v>23180</v>
      </c>
    </row>
    <row r="248" spans="1:11" ht="21" thickBot="1" x14ac:dyDescent="0.4">
      <c r="H248" s="23" t="s">
        <v>605</v>
      </c>
      <c r="I248" s="24">
        <f>SUM(I8:I247)</f>
        <v>76061940.200000003</v>
      </c>
      <c r="J248" s="24">
        <f>SUM(J9:J247)</f>
        <v>1528613.9281355934</v>
      </c>
      <c r="K248" s="24">
        <f>SUM(K8:K246)</f>
        <v>74533326.271864414</v>
      </c>
    </row>
    <row r="249" spans="1:11" ht="19.5" thickTop="1" x14ac:dyDescent="0.3"/>
    <row r="250" spans="1:11" x14ac:dyDescent="0.3">
      <c r="K250" s="25"/>
    </row>
    <row r="251" spans="1:11" x14ac:dyDescent="0.3">
      <c r="J251" s="25"/>
    </row>
    <row r="253" spans="1:11" x14ac:dyDescent="0.3">
      <c r="K253" s="26"/>
    </row>
    <row r="254" spans="1:11" x14ac:dyDescent="0.3">
      <c r="K254" s="27"/>
    </row>
    <row r="260" spans="11:11" x14ac:dyDescent="0.3">
      <c r="K260" s="29"/>
    </row>
    <row r="261" spans="11:11" x14ac:dyDescent="0.3">
      <c r="K261" s="29"/>
    </row>
    <row r="264" spans="11:11" x14ac:dyDescent="0.3">
      <c r="K264" s="28"/>
    </row>
    <row r="265" spans="11:11" x14ac:dyDescent="0.3">
      <c r="K265" s="28"/>
    </row>
    <row r="266" spans="11:11" x14ac:dyDescent="0.3">
      <c r="K266" s="28"/>
    </row>
    <row r="267" spans="11:11" x14ac:dyDescent="0.3">
      <c r="K267" s="28"/>
    </row>
    <row r="268" spans="11:11" x14ac:dyDescent="0.3">
      <c r="K268" s="28"/>
    </row>
    <row r="269" spans="11:11" x14ac:dyDescent="0.3">
      <c r="K269" s="25"/>
    </row>
    <row r="274" spans="14:14" x14ac:dyDescent="0.3">
      <c r="N274" s="29"/>
    </row>
  </sheetData>
  <mergeCells count="3">
    <mergeCell ref="A3:K3"/>
    <mergeCell ref="A4:K4"/>
    <mergeCell ref="A5:K5"/>
  </mergeCells>
  <pageMargins left="0.17" right="0.17" top="0.23" bottom="0.56000000000000005" header="0.44" footer="0.27"/>
  <pageSetup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21010201</vt:lpstr>
      <vt:lpstr>'21010201'!Títulos_a_imprimir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Mayalis Montero Ramirez</dc:creator>
  <cp:lastModifiedBy>Mayalis Montero Ramirez</cp:lastModifiedBy>
  <cp:lastPrinted>2026-04-15T21:07:55Z</cp:lastPrinted>
  <dcterms:created xsi:type="dcterms:W3CDTF">2026-04-14T14:07:58Z</dcterms:created>
  <dcterms:modified xsi:type="dcterms:W3CDTF">2026-04-15T21:08:25Z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2026-04-14T14:08:05Z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418aee59-4dae-4b28-bd16-c960a6eb841d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